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ダブルス" sheetId="1" r:id="rId1"/>
    <sheet name="小学生シングルス" sheetId="2" r:id="rId2"/>
    <sheet name="名簿（Ｎｏ確認用）" sheetId="3" r:id="rId3"/>
    <sheet name="Ｒ" sheetId="4" r:id="rId4"/>
  </sheets>
  <definedNames/>
  <calcPr fullCalcOnLoad="1"/>
</workbook>
</file>

<file path=xl/sharedStrings.xml><?xml version="1.0" encoding="utf-8"?>
<sst xmlns="http://schemas.openxmlformats.org/spreadsheetml/2006/main" count="8044" uniqueCount="1792">
  <si>
    <t>溝部日出子</t>
  </si>
  <si>
    <t>ﾐｿﾞﾍﾞﾋﾃﾞｺ</t>
  </si>
  <si>
    <t>田崎　　剛</t>
  </si>
  <si>
    <t>ﾀｻﾞｷｺﾞｳ</t>
  </si>
  <si>
    <t>永岡　慎也</t>
  </si>
  <si>
    <t>中矢　雄人</t>
  </si>
  <si>
    <t>ﾅｶﾔﾕｳﾄ</t>
  </si>
  <si>
    <t>西山　伸恵</t>
  </si>
  <si>
    <t>ﾆｼﾔﾏﾉﾌﾞｴ</t>
  </si>
  <si>
    <t>田中　悦子</t>
  </si>
  <si>
    <t>前田　哲彦</t>
  </si>
  <si>
    <t>山本　伸一</t>
  </si>
  <si>
    <t>ﾔﾏﾓﾄｼﾝｲﾁ</t>
  </si>
  <si>
    <t>藤山　綾子</t>
  </si>
  <si>
    <t>ﾌｼﾞﾔﾏｱﾔｺ</t>
  </si>
  <si>
    <t>岡田　龍夫</t>
  </si>
  <si>
    <t>Ｒ</t>
  </si>
  <si>
    <t>↓クラス、順位、Ｎｏを記入してください。名前、所属、Ｒは自動的に表示されます。</t>
  </si>
  <si>
    <t>中林　祐介</t>
  </si>
  <si>
    <t>小田　　浩</t>
  </si>
  <si>
    <t>石井　正信</t>
  </si>
  <si>
    <t>加藤　正雄</t>
  </si>
  <si>
    <t>高原　謙二</t>
  </si>
  <si>
    <t>西光　節雄</t>
  </si>
  <si>
    <t>有馬　明美</t>
  </si>
  <si>
    <t>井上　麻美</t>
  </si>
  <si>
    <t>橋本　義浩</t>
  </si>
  <si>
    <t>ﾊｼﾓﾄﾖｼﾋﾛ</t>
  </si>
  <si>
    <t>ｱｼﾞﾅｹﾝｿｳ</t>
  </si>
  <si>
    <t>服部　直樹</t>
  </si>
  <si>
    <t>ﾊｯﾄﾘﾅｵｷ</t>
  </si>
  <si>
    <t>岩根　達夫</t>
  </si>
  <si>
    <t>ｲﾜﾈﾀﾂｵ</t>
  </si>
  <si>
    <t>河村　憲六</t>
  </si>
  <si>
    <t>ｶﾜﾑﾗｹﾝﾛｸ</t>
  </si>
  <si>
    <t>柴田　賀章</t>
  </si>
  <si>
    <t>ｼﾊﾞﾀﾖｼｱｷ</t>
  </si>
  <si>
    <t>西川　博志</t>
  </si>
  <si>
    <t>ﾆｼｶﾜﾋﾛｼ</t>
  </si>
  <si>
    <t>磯野　典子</t>
  </si>
  <si>
    <t>ｲｿﾉﾉﾘｺ</t>
  </si>
  <si>
    <t>岡田　優子</t>
  </si>
  <si>
    <t>ｵｶﾀﾞﾕｳｺ</t>
  </si>
  <si>
    <t>西村　史子</t>
  </si>
  <si>
    <t>ﾆｼﾑﾗﾌﾐｺ</t>
  </si>
  <si>
    <t>大草多枝子</t>
  </si>
  <si>
    <t>ｵｵｸｻﾀｴｺ</t>
  </si>
  <si>
    <t>杉野ひろみ</t>
  </si>
  <si>
    <t>ｽｷﾞﾉﾋﾛﾐ</t>
  </si>
  <si>
    <t>田村　貞子</t>
  </si>
  <si>
    <t>ﾀﾑﾗｻﾀﾞｺ</t>
  </si>
  <si>
    <t>二岡　敬子</t>
  </si>
  <si>
    <t>ﾌﾀｵｶｹｲｺ</t>
  </si>
  <si>
    <t>ＦＴＣ</t>
  </si>
  <si>
    <t>池田美由紀</t>
  </si>
  <si>
    <t>ｲｹﾀﾞﾐﾕｷ</t>
  </si>
  <si>
    <t>鬼村　浩子</t>
  </si>
  <si>
    <t>ｵﾆﾑﾗﾋﾛｺ</t>
  </si>
  <si>
    <t>佐々木啓子</t>
  </si>
  <si>
    <t>ｻｻｷｹｲｺ</t>
  </si>
  <si>
    <t>中島　久美</t>
  </si>
  <si>
    <t>ﾅｶｼﾏﾋｻﾐ</t>
  </si>
  <si>
    <t>前田　澄子</t>
  </si>
  <si>
    <t>ﾏｴﾀﾞｽﾐｺ</t>
  </si>
  <si>
    <t>春秋クラブ</t>
  </si>
  <si>
    <t>サングリーン</t>
  </si>
  <si>
    <t>井本　尚男</t>
  </si>
  <si>
    <t>ｲﾓﾄﾋｻｵ</t>
  </si>
  <si>
    <t>高</t>
  </si>
  <si>
    <t>ｼｹﾞﾑﾗﾀｹｵ</t>
  </si>
  <si>
    <t>原　　義勝</t>
  </si>
  <si>
    <t>ﾊﾗﾖｼｶﾂ</t>
  </si>
  <si>
    <t>市原　好美</t>
  </si>
  <si>
    <t>ｲﾁﾊﾗﾖｼﾐ</t>
  </si>
  <si>
    <t>小山巳代子</t>
  </si>
  <si>
    <t>ｺﾔﾏﾐﾖｺ</t>
  </si>
  <si>
    <t>水津　玲子</t>
  </si>
  <si>
    <t>ｽｲｽﾞﾚｲｺ</t>
  </si>
  <si>
    <t>森田　啓子</t>
  </si>
  <si>
    <t>ﾓﾘﾀﾋﾛｺ</t>
  </si>
  <si>
    <t>Ｔｅｎ</t>
  </si>
  <si>
    <t>ｼﾝﾐﾏｻﾕｷ</t>
  </si>
  <si>
    <t>須賀沼浩一郎</t>
  </si>
  <si>
    <t>ｽｶﾞﾇﾏｺｳｲﾁﾛｳ</t>
  </si>
  <si>
    <t>山本源太郎</t>
  </si>
  <si>
    <t>ﾔﾏﾓﾄｹﾞﾝﾀﾛｳ</t>
  </si>
  <si>
    <t>山本浩太郎</t>
  </si>
  <si>
    <t>ﾔﾏﾓﾄｺｳﾀﾛｳ</t>
  </si>
  <si>
    <t>植村　祐子</t>
  </si>
  <si>
    <t>ｼﾝﾐﾉﾘｺ</t>
  </si>
  <si>
    <t>ﾅｶﾞｵｹｲｺ</t>
  </si>
  <si>
    <t>オーサンス</t>
  </si>
  <si>
    <t>井上　幹基</t>
  </si>
  <si>
    <t>大西　竜彦</t>
  </si>
  <si>
    <t>ｵｵﾆｼﾀﾂﾋｺ</t>
  </si>
  <si>
    <t>高橋　亜弥</t>
  </si>
  <si>
    <t>ﾀｶﾊｼｱﾔ</t>
  </si>
  <si>
    <t>神本　誠司</t>
  </si>
  <si>
    <t>ｺｳﾓﾄｾｲｼﾞ</t>
  </si>
  <si>
    <t>大田智恵美</t>
  </si>
  <si>
    <t>ｵｵﾀﾁｴﾐ</t>
  </si>
  <si>
    <t>永田　和恵</t>
  </si>
  <si>
    <t>ﾅｶﾞﾀｶｽﾞｴ</t>
  </si>
  <si>
    <t>ﾅｶﾞﾄﾞﾐｹｲｺ</t>
  </si>
  <si>
    <t>中西　敦子</t>
  </si>
  <si>
    <t>ﾅｶﾆｼｱﾂｺ</t>
  </si>
  <si>
    <t>半田　幸子</t>
  </si>
  <si>
    <t>ﾊﾝﾀﾞｻﾁｺ</t>
  </si>
  <si>
    <t>宮崎　栄子</t>
  </si>
  <si>
    <t>ﾐﾔｻﾞｷｴｲｺ</t>
  </si>
  <si>
    <t>山口大学</t>
  </si>
  <si>
    <t>山口高校</t>
  </si>
  <si>
    <t>ﾎｿｶﾜｶﾝｼｮｳ</t>
  </si>
  <si>
    <t>ﾏﾂｼﾀｺｳｼﾞ</t>
  </si>
  <si>
    <t>ﾐﾖｼﾄｷﾋｺ</t>
  </si>
  <si>
    <t>ｶﾜﾑﾗｻﾄｺ</t>
  </si>
  <si>
    <t>ｻﾄｳﾌﾐｴ</t>
  </si>
  <si>
    <t>ﾀｹﾊﾗﾖｼｺ</t>
  </si>
  <si>
    <t>ﾋｮｳﾄﾞｳｶｽﾞｺ</t>
  </si>
  <si>
    <t>ﾌｼﾞｲﾖｼｴ</t>
  </si>
  <si>
    <t>末武佳代子</t>
  </si>
  <si>
    <t>豊田美代子</t>
  </si>
  <si>
    <t>藤井千津子</t>
  </si>
  <si>
    <t>吉山　和子</t>
  </si>
  <si>
    <t>※　参加資格の欄には「市民」「主たる」のいずれかを記入して下さい。</t>
  </si>
  <si>
    <t>市　民：山口市に居住または勤務</t>
  </si>
  <si>
    <t>主たる：山口市に居住も勤務もしていないが、主たる活動場所が協会の会員</t>
  </si>
  <si>
    <t>※　区分の欄には該当する場合のみ記入してください</t>
  </si>
  <si>
    <t>中</t>
  </si>
  <si>
    <t>一般</t>
  </si>
  <si>
    <t>：空白にしてください</t>
  </si>
  <si>
    <t>小</t>
  </si>
  <si>
    <t>高</t>
  </si>
  <si>
    <t>大</t>
  </si>
  <si>
    <t>：小学生</t>
  </si>
  <si>
    <t>←　団体戦には出場できません</t>
  </si>
  <si>
    <t>：中学生</t>
  </si>
  <si>
    <t>：高校生</t>
  </si>
  <si>
    <t>：大学生</t>
  </si>
  <si>
    <t>：男女45歳以上クラスに出場可能な方</t>
  </si>
  <si>
    <t>：男女55歳以上クラスに出場可能な方</t>
  </si>
  <si>
    <t>市民</t>
  </si>
  <si>
    <t>　②　名前は必ずフルネームで記入してください。</t>
  </si>
  <si>
    <t>　③　切り取り、移動の編集はしないでください。</t>
  </si>
  <si>
    <t>ｂ</t>
  </si>
  <si>
    <t>ａ</t>
  </si>
  <si>
    <t>大井　　勉</t>
  </si>
  <si>
    <t>杉本　真一</t>
  </si>
  <si>
    <t>山根　　泉</t>
  </si>
  <si>
    <t>男</t>
  </si>
  <si>
    <t>有馬　秀幸</t>
  </si>
  <si>
    <t>ｱﾘﾏﾋﾃﾞﾕｷ</t>
  </si>
  <si>
    <t>井手　幸夫</t>
  </si>
  <si>
    <t>ｲﾃﾞﾕｷｵ</t>
  </si>
  <si>
    <t>ｃ</t>
  </si>
  <si>
    <t>ｲﾄｳｹｲｲﾁﾛｳ</t>
  </si>
  <si>
    <t>井上　　智</t>
  </si>
  <si>
    <t>ｲﾉｳｴｻﾄｼ</t>
  </si>
  <si>
    <t>大谷　　武</t>
  </si>
  <si>
    <t>ｵｵﾀﾆﾀｹｼ</t>
  </si>
  <si>
    <t>緒方　篤志</t>
  </si>
  <si>
    <t>ｵｶﾞﾀｱﾂｼ</t>
  </si>
  <si>
    <t>黒坂　智康</t>
  </si>
  <si>
    <t>ｸﾛｻｶﾄﾓﾔｽ</t>
  </si>
  <si>
    <t>下藤　久朗</t>
  </si>
  <si>
    <t>ｼﾓﾌｼﾞﾋｻｵ</t>
  </si>
  <si>
    <t>高林　尚弘</t>
  </si>
  <si>
    <t>ﾀｶﾊﾞﾔｼﾀｶﾋﾛ</t>
  </si>
  <si>
    <t>田中　哲司</t>
  </si>
  <si>
    <t>田中　宏幸</t>
  </si>
  <si>
    <t>ﾀﾅｶﾋﾛﾕｷ</t>
  </si>
  <si>
    <t>田中　正則</t>
  </si>
  <si>
    <t>ﾀﾅｶﾏｻﾉﾘ</t>
  </si>
  <si>
    <t>田中　芳博</t>
  </si>
  <si>
    <t>ﾀﾅｶﾖｼﾋﾛ</t>
  </si>
  <si>
    <t>秦　　英人</t>
  </si>
  <si>
    <t>ﾊﾀﾋﾃﾞﾄ</t>
  </si>
  <si>
    <t>波多　　博</t>
  </si>
  <si>
    <t>ﾊﾀﾋﾛｼ</t>
  </si>
  <si>
    <t>藤井　　光</t>
  </si>
  <si>
    <t>ﾌｼﾞｲｺｳ</t>
  </si>
  <si>
    <t>藤井　浩之</t>
  </si>
  <si>
    <t>ﾌｼﾞｲﾋﾛﾕｷ</t>
  </si>
  <si>
    <t>松田　弘之</t>
  </si>
  <si>
    <t>ﾏﾂﾀﾞﾋﾛﾕｷ</t>
  </si>
  <si>
    <t>ﾐﾔﾓﾄﾋﾃﾞﾉﾘ</t>
  </si>
  <si>
    <t>村岡　裕幸</t>
  </si>
  <si>
    <t>ﾑﾗｵｶﾋﾛﾕｷ</t>
  </si>
  <si>
    <t>山根　　智</t>
  </si>
  <si>
    <t>ﾔﾏﾈｻﾄﾙ</t>
  </si>
  <si>
    <t>山本　俊之</t>
  </si>
  <si>
    <t>ﾔﾏﾓﾄﾄｼﾕｷ</t>
  </si>
  <si>
    <t>吉武　俊章</t>
  </si>
  <si>
    <t>ﾖｼﾀｹﾄｼｱｷ</t>
  </si>
  <si>
    <t>吉山　明彦</t>
  </si>
  <si>
    <t>ﾖｼﾔﾏｱｷﾋｺ</t>
  </si>
  <si>
    <t>吉山　文彦</t>
  </si>
  <si>
    <t>ﾖｼﾔﾏﾌﾐﾋｺ</t>
  </si>
  <si>
    <t>女</t>
  </si>
  <si>
    <t>大谷　結香</t>
  </si>
  <si>
    <t>ｵｵﾀﾆﾕｶ</t>
  </si>
  <si>
    <t>緒方　暁子</t>
  </si>
  <si>
    <t>ｵｶﾞﾀｱｷｺ</t>
  </si>
  <si>
    <t>香川　裕子</t>
  </si>
  <si>
    <t>ｶｶﾞﾜﾋﾛｺ</t>
  </si>
  <si>
    <t>金子　史恵</t>
  </si>
  <si>
    <t>ｶﾈｺﾌﾐｴ</t>
  </si>
  <si>
    <t>ｽｴﾀｹｶﾖｺ</t>
  </si>
  <si>
    <t>ﾄﾖﾀﾐﾖｺ</t>
  </si>
  <si>
    <t>原　　裕美</t>
  </si>
  <si>
    <t>ﾊﾗﾋﾛﾐ</t>
  </si>
  <si>
    <t>ﾌｼﾞｲﾁﾂﾞｺ</t>
  </si>
  <si>
    <t>ﾖｼﾔﾏｶｽﾞｺ</t>
  </si>
  <si>
    <t>ｱｶｶﾞﾜｴﾂｵ</t>
  </si>
  <si>
    <t>ｲﾄｳﾏｻﾋﾛ</t>
  </si>
  <si>
    <t>岡村昌一郎</t>
  </si>
  <si>
    <t>ｵｶﾑﾗｼｮｳｲﾁﾛｳ</t>
  </si>
  <si>
    <t>椎木　　正</t>
  </si>
  <si>
    <t>ｼｲｷﾀﾀﾞｼ</t>
  </si>
  <si>
    <t>ｽｴﾂｸﾞｶﾂﾐ</t>
  </si>
  <si>
    <t>ｽｴﾂｸﾞｼﾞﾛｳ</t>
  </si>
  <si>
    <t>鈴木　　俊</t>
  </si>
  <si>
    <t>ﾄﾞｲﾋﾛﾕｷ</t>
  </si>
  <si>
    <t>ﾉﾑﾗｺｳｿﾞｳ</t>
  </si>
  <si>
    <t>廣末　孝行</t>
  </si>
  <si>
    <t>ﾋﾛｽｴﾀｶﾕｷ</t>
  </si>
  <si>
    <t>宮崎　光明</t>
  </si>
  <si>
    <t>ﾐﾔｻﾞｷﾐﾂｱｷ</t>
  </si>
  <si>
    <t>ﾓﾄﾅｶﾞｲﾂﾔ</t>
  </si>
  <si>
    <t>ｸﾙｽﾑﾂｺ</t>
  </si>
  <si>
    <t>ｻｶｷﾀﾞﾉﾘｺ</t>
  </si>
  <si>
    <t>佐々木由美</t>
  </si>
  <si>
    <t>ｻｻｷﾕﾐ</t>
  </si>
  <si>
    <t>ｽｷﾞﾓﾄｶｽﾞｺ</t>
  </si>
  <si>
    <t>ﾅｶｶﾞﾜｱﾂｴ</t>
  </si>
  <si>
    <t>中原久美子</t>
  </si>
  <si>
    <t>ﾅｶﾊﾗｸﾐｺ</t>
  </si>
  <si>
    <t>ﾍﾔﾐﾕｷ</t>
  </si>
  <si>
    <t>松井　　香</t>
  </si>
  <si>
    <t>ﾏﾂｲｶｵﾘ</t>
  </si>
  <si>
    <t>グリーン</t>
  </si>
  <si>
    <t>兼森　　薫</t>
  </si>
  <si>
    <t>ｶﾈﾓﾘｶｵﾙ</t>
  </si>
  <si>
    <t>石田久美子</t>
  </si>
  <si>
    <t>ｲｼﾀﾞｸﾐｺ</t>
  </si>
  <si>
    <t>伊藤　美香</t>
  </si>
  <si>
    <t>ｲﾄｳﾐｶ</t>
  </si>
  <si>
    <t>児玉　深雪</t>
  </si>
  <si>
    <t>ｺﾀﾞﾏﾐﾕｷ</t>
  </si>
  <si>
    <t>徳沢ゆかり</t>
  </si>
  <si>
    <t>ﾊﾞﾊﾞｱｹﾐ</t>
  </si>
  <si>
    <t>ﾔｼｷｷﾐｴ</t>
  </si>
  <si>
    <t>ウィンズ</t>
  </si>
  <si>
    <t>池永　　賢</t>
  </si>
  <si>
    <t>ｲｼｲﾏｻﾉﾌﾞ</t>
  </si>
  <si>
    <t>上田　竜夫</t>
  </si>
  <si>
    <t>ｳｴﾀﾞﾀﾂｵ</t>
  </si>
  <si>
    <t>勝田　富雄</t>
  </si>
  <si>
    <t>ｶﾄｳﾏｻｵ</t>
  </si>
  <si>
    <t>ﾀｶﾊﾗｹﾝｼﾞ</t>
  </si>
  <si>
    <t>ﾆｼﾐﾂｾﾂｵ</t>
  </si>
  <si>
    <t>原　　秀昭</t>
  </si>
  <si>
    <t>ﾊﾗﾋﾃﾞｱｷ</t>
  </si>
  <si>
    <t>大</t>
  </si>
  <si>
    <t>ｱﾘﾏｱｹﾐ</t>
  </si>
  <si>
    <t>ｲﾉｳｴｱｻﾐ</t>
  </si>
  <si>
    <t>球遊会</t>
  </si>
  <si>
    <t>宇佐川　聡</t>
  </si>
  <si>
    <t>ｳｻｶﾞﾜｻﾄｼ</t>
  </si>
  <si>
    <t>小田　俊明</t>
  </si>
  <si>
    <t>ｵﾀﾞﾄｼｱｷ</t>
  </si>
  <si>
    <t>中島　良衛</t>
  </si>
  <si>
    <t>中原憲一郎</t>
  </si>
  <si>
    <t>ﾅｶﾊﾗｹﾝｲﾁﾛｳ</t>
  </si>
  <si>
    <t>松永　博憲</t>
  </si>
  <si>
    <t>ﾏﾂﾅｶﾞﾋﾛﾉﾘ</t>
  </si>
  <si>
    <t>トータス</t>
  </si>
  <si>
    <t>ｵｵｲﾂﾄﾑ</t>
  </si>
  <si>
    <t>金子　慶一</t>
  </si>
  <si>
    <t>ｶﾈｺｹｲｲﾁ</t>
  </si>
  <si>
    <t>ｽｷﾞﾓﾄｼﾝｲﾁ</t>
  </si>
  <si>
    <t>田村　博明</t>
  </si>
  <si>
    <t>ﾀﾑﾗﾋﾛｱｷ</t>
  </si>
  <si>
    <t>夏目　裕仁</t>
  </si>
  <si>
    <t>ﾅﾂﾒﾋﾛﾋﾄ</t>
  </si>
  <si>
    <t>波多野直哉</t>
  </si>
  <si>
    <t>ﾊﾀﾉﾅｵﾔ</t>
  </si>
  <si>
    <t>ﾔﾏﾈｲｽﾞﾐ</t>
  </si>
  <si>
    <t>山大同好会</t>
  </si>
  <si>
    <t>阿品　賢宗</t>
  </si>
  <si>
    <t>岩部　浩三</t>
  </si>
  <si>
    <t>ｲﾜﾍﾞｺｳｿﾞｳ</t>
  </si>
  <si>
    <t>坂田　大樹</t>
  </si>
  <si>
    <t>ｻｶﾀﾀﾞｲｷ</t>
  </si>
  <si>
    <t>佐々木義明</t>
  </si>
  <si>
    <t>ｻｻｷﾖｼｱｷ</t>
  </si>
  <si>
    <t>鷹岡　　亮</t>
  </si>
  <si>
    <t>ﾀｶｵｶﾘｮｳ</t>
  </si>
  <si>
    <t>冨永　裕之</t>
  </si>
  <si>
    <t>ﾄﾐﾅｶﾞﾋﾛﾕｷ</t>
  </si>
  <si>
    <t>中尾　佳行</t>
  </si>
  <si>
    <t>ﾅｶｵﾖｼﾕｷ</t>
  </si>
  <si>
    <t>平中　貫一</t>
  </si>
  <si>
    <t>ﾋﾗﾅｶｶﾝｲﾁ</t>
  </si>
  <si>
    <t>前田　康孝</t>
  </si>
  <si>
    <t>ﾏｴﾀﾞﾔｽﾀｶ</t>
  </si>
  <si>
    <t>山根　康治</t>
  </si>
  <si>
    <t>ﾔﾏﾈｺｳｼﾞ</t>
  </si>
  <si>
    <t>兵頭　和子</t>
  </si>
  <si>
    <t>福岡　和子</t>
  </si>
  <si>
    <t>ﾌｸｵｶｶｽﾞｺ</t>
  </si>
  <si>
    <t>中電山口</t>
  </si>
  <si>
    <t>岩戸　治己</t>
  </si>
  <si>
    <t>ｲﾜﾄﾊﾙﾐ</t>
  </si>
  <si>
    <t>江本　　肇</t>
  </si>
  <si>
    <t>ｴﾓﾄﾊｼﾞﾒ</t>
  </si>
  <si>
    <t>岡村　隆之</t>
  </si>
  <si>
    <t>ｵｶﾑﾗﾀｶﾕｷ</t>
  </si>
  <si>
    <t>釜　　尊之</t>
  </si>
  <si>
    <t>ｶﾏﾀｶﾕｷ</t>
  </si>
  <si>
    <t>木村　丈夫</t>
  </si>
  <si>
    <t>ｷﾑﾗﾀｹｵ</t>
  </si>
  <si>
    <t>清水　克彦</t>
  </si>
  <si>
    <t>ｼﾐｽﾞｶﾂﾋｺ</t>
  </si>
  <si>
    <t>札場　克利</t>
  </si>
  <si>
    <t>ﾌﾀﾞﾊﾞｶﾂﾄｼ</t>
  </si>
  <si>
    <t>間田　泰之</t>
  </si>
  <si>
    <t>ﾏﾀﾞﾔｽﾕｷ</t>
  </si>
  <si>
    <t>松尾　克彦</t>
  </si>
  <si>
    <t>ﾏﾂｵｶﾂﾋｺ</t>
  </si>
  <si>
    <t>吉岡　宣昌</t>
  </si>
  <si>
    <t>ﾖｼｵｶﾉﾌﾞﾏｻ</t>
  </si>
  <si>
    <t>池永　詠子</t>
  </si>
  <si>
    <t>ｲｹﾅｶﾞｴｲｺ</t>
  </si>
  <si>
    <t>原　　美子</t>
  </si>
  <si>
    <t>ﾊﾗﾖｼｺ</t>
  </si>
  <si>
    <t>石田　英二</t>
  </si>
  <si>
    <t>小</t>
  </si>
  <si>
    <t>岡村　健夫</t>
  </si>
  <si>
    <t>ｵｶﾑﾗﾀｹｵ</t>
  </si>
  <si>
    <t>河口　武士</t>
  </si>
  <si>
    <t>ｶﾜｸﾞﾁﾀｹｼ</t>
  </si>
  <si>
    <t>栗林　典史</t>
  </si>
  <si>
    <t>山地　正人</t>
  </si>
  <si>
    <t>ﾔﾏｼﾞﾏｻﾋﾄ</t>
  </si>
  <si>
    <t>山地世津子</t>
  </si>
  <si>
    <t>ﾔﾏｼﾞｾﾂｺ</t>
  </si>
  <si>
    <t>ﾊﾏﾀﾞﾏﾕﾐ</t>
  </si>
  <si>
    <t>三吉　恵子</t>
  </si>
  <si>
    <t>ﾐﾖｼｹｲｺ</t>
  </si>
  <si>
    <t>山口レディス</t>
  </si>
  <si>
    <t>伊森麻利子</t>
  </si>
  <si>
    <t>ｲﾓﾘﾏﾘｺ</t>
  </si>
  <si>
    <t>木村　和子</t>
  </si>
  <si>
    <t>ｷﾑﾗｶｽﾞｺ</t>
  </si>
  <si>
    <t>木村　啓子</t>
  </si>
  <si>
    <t>ｷﾑﾗｹｲｺ</t>
  </si>
  <si>
    <t>久保　秀子</t>
  </si>
  <si>
    <t>田中由美子</t>
  </si>
  <si>
    <t>ﾀﾅｶﾕﾐｺ</t>
  </si>
  <si>
    <t>藤井　恵子</t>
  </si>
  <si>
    <t>ﾌｼﾞｲｹｲｺ</t>
  </si>
  <si>
    <t>山田　雅子</t>
  </si>
  <si>
    <t>ﾔﾏﾀﾞﾏｻｺ</t>
  </si>
  <si>
    <t>山本　幸江</t>
  </si>
  <si>
    <t>ﾔﾏﾓﾄｻﾁｴ</t>
  </si>
  <si>
    <t>ＴＳＨ</t>
  </si>
  <si>
    <t>ｺﾄｳﾑﾈﾀﾀﾞ</t>
  </si>
  <si>
    <t>ｻﾀﾞﾓﾘﾋﾃﾞｷ</t>
  </si>
  <si>
    <t>中</t>
  </si>
  <si>
    <t>ﾀｶﾊｼｶﾂﾖｼ</t>
  </si>
  <si>
    <t>ﾆｼﾓﾄｱｷﾋﾄ</t>
  </si>
  <si>
    <t>ﾌｼﾞｲﾖｳｲﾁ</t>
  </si>
  <si>
    <t>スピカ</t>
  </si>
  <si>
    <t>磯野　博志</t>
  </si>
  <si>
    <t>ｲｿﾉﾋﾛｼ</t>
  </si>
  <si>
    <t>木村　祐司</t>
  </si>
  <si>
    <t>ｷﾑﾗﾕｳｼﾞ</t>
  </si>
  <si>
    <t>今田　　淳</t>
  </si>
  <si>
    <t>菅野　喜七</t>
  </si>
  <si>
    <t>古藤　宗忠</t>
  </si>
  <si>
    <t>貞森　秀樹</t>
  </si>
  <si>
    <t>高橋　克佳</t>
  </si>
  <si>
    <t>西本　昭仁</t>
  </si>
  <si>
    <t>藤井　洋一</t>
  </si>
  <si>
    <t>西崎　文孝</t>
  </si>
  <si>
    <t>細川　完勝</t>
  </si>
  <si>
    <t>松下　幸司</t>
  </si>
  <si>
    <t>三好　凱彦</t>
  </si>
  <si>
    <t>河村　里子</t>
  </si>
  <si>
    <t>佐藤二三恵</t>
  </si>
  <si>
    <t>竹原　淑子</t>
  </si>
  <si>
    <t>藤井　良江</t>
  </si>
  <si>
    <t>新見　将之</t>
  </si>
  <si>
    <t>宮本　秀典</t>
  </si>
  <si>
    <t>伊藤　正博</t>
  </si>
  <si>
    <t>馬場　明美</t>
  </si>
  <si>
    <t>新見　典子</t>
  </si>
  <si>
    <t>長尾　恵子</t>
  </si>
  <si>
    <t>季</t>
  </si>
  <si>
    <t>団体名</t>
  </si>
  <si>
    <t>名　　前</t>
  </si>
  <si>
    <t>所　　属</t>
  </si>
  <si>
    <t>　　　姓と名の間に全角スペースを入れて記入してください。（例：廣末　孝行）</t>
  </si>
  <si>
    <t>人  　数</t>
  </si>
  <si>
    <t>金　　額</t>
  </si>
  <si>
    <t>男子Ａ級</t>
  </si>
  <si>
    <t>女子Ａ級</t>
  </si>
  <si>
    <t>会  　員</t>
  </si>
  <si>
    <t>円</t>
  </si>
  <si>
    <t>男子Ｂ級</t>
  </si>
  <si>
    <t>女子Ｂ級</t>
  </si>
  <si>
    <t>男子Ｃ級</t>
  </si>
  <si>
    <t>女子Ｃ級</t>
  </si>
  <si>
    <t>非 会 員</t>
  </si>
  <si>
    <t>参  加  料  合  計</t>
  </si>
  <si>
    <t>*</t>
  </si>
  <si>
    <t>白抜きの部分に記入して下さい。合計や金額は</t>
  </si>
  <si>
    <t>合　　計</t>
  </si>
  <si>
    <t>自動的に計算されます。</t>
  </si>
  <si>
    <t>*</t>
  </si>
  <si>
    <t>申込責任者(参加料振込名と同じ)</t>
  </si>
  <si>
    <t>*</t>
  </si>
  <si>
    <t>平日夜間の連絡先(自宅･勤務先･携帯)</t>
  </si>
  <si>
    <t>氏名</t>
  </si>
  <si>
    <t>TEL</t>
  </si>
  <si>
    <t>榊田　典子</t>
  </si>
  <si>
    <t>末次　次郎</t>
  </si>
  <si>
    <t>杉本　和子</t>
  </si>
  <si>
    <t>土井　洋行</t>
  </si>
  <si>
    <t>中川　篤枝</t>
  </si>
  <si>
    <t>部谷　深雪</t>
  </si>
  <si>
    <t>来栖　睦子</t>
  </si>
  <si>
    <t>赤川　悦夫</t>
  </si>
  <si>
    <t>野村　耕三</t>
  </si>
  <si>
    <t>本永　逸哉</t>
  </si>
  <si>
    <t/>
  </si>
  <si>
    <t>参加資格</t>
  </si>
  <si>
    <t>年齢分類</t>
  </si>
  <si>
    <t>※　ﾌﾘｶﾞﾅの欄には必ずフルネームをカタカナで記入してください。</t>
  </si>
  <si>
    <t>↑該当しない場合は空白にしてください</t>
  </si>
  <si>
    <t>廣末　孝行</t>
  </si>
  <si>
    <t>例)</t>
  </si>
  <si>
    <t>クラス</t>
  </si>
  <si>
    <t>Ｎｏ</t>
  </si>
  <si>
    <t>クラス</t>
  </si>
  <si>
    <t>ﾌﾘｶﾞﾅ</t>
  </si>
  <si>
    <t>ﾋﾛｽｴﾀｶﾕｷ</t>
  </si>
  <si>
    <t>ク ラ ス</t>
  </si>
  <si>
    <t>ク ラ ス</t>
  </si>
  <si>
    <t>単　  価</t>
  </si>
  <si>
    <t>市民大会　ダブルス　申込書</t>
  </si>
  <si>
    <r>
      <t>　①　</t>
    </r>
    <r>
      <rPr>
        <sz val="11"/>
        <color indexed="10"/>
        <rFont val="ＭＳ ゴシック"/>
        <family val="3"/>
      </rPr>
      <t>クラス、順位、Ｎｏを記入してください。名前、所属、登録は自動的に表示されます。</t>
    </r>
  </si>
  <si>
    <t>　　　Ｎｏがない選手は名前、所属のみを記入してください。</t>
  </si>
  <si>
    <t>構成員名簿追加登録用</t>
  </si>
  <si>
    <t>Ｎｏのない方で追加で登録される場合はこちらにも記入してください</t>
  </si>
  <si>
    <t>組</t>
  </si>
  <si>
    <t>主たる</t>
  </si>
  <si>
    <t>市民</t>
  </si>
  <si>
    <t>伊藤啓一郎</t>
  </si>
  <si>
    <t>ｲﾏﾀﾞｼﾞｭﾝ</t>
  </si>
  <si>
    <t>ﾆｼｻﾞｷﾌﾐﾀｶ</t>
  </si>
  <si>
    <t>福嶋　　隆</t>
  </si>
  <si>
    <t>ﾌｸｼﾏﾀｶｼ</t>
  </si>
  <si>
    <t>林　　慎一</t>
  </si>
  <si>
    <t>ﾊﾔｼｼﾝｲﾁ</t>
  </si>
  <si>
    <t>中尾　紳児</t>
  </si>
  <si>
    <t>ﾅｶｵｼﾝｼﾞ</t>
  </si>
  <si>
    <t>ｵﾀﾞﾋﾛｼ</t>
  </si>
  <si>
    <t>久本　　隆</t>
  </si>
  <si>
    <t>ﾋｻﾓﾄﾀｶｼ</t>
  </si>
  <si>
    <t>矢敷紀美恵</t>
  </si>
  <si>
    <t>鮫島亜由美</t>
  </si>
  <si>
    <t>ｻﾒｼﾞﾏｱﾕﾐ</t>
  </si>
  <si>
    <t>立川　慎二</t>
  </si>
  <si>
    <t>大木　良磨</t>
  </si>
  <si>
    <t>ｵｵｷﾞﾘｮｳﾏ</t>
  </si>
  <si>
    <t>岡田　卓也</t>
  </si>
  <si>
    <t>ｵｶﾀﾞﾀｸﾔ</t>
  </si>
  <si>
    <t>空田　洋祐</t>
  </si>
  <si>
    <t>ｵｶﾀﾞﾀﾂｵ</t>
  </si>
  <si>
    <t>ﾏｴﾀﾞﾃﾂﾋｺ</t>
  </si>
  <si>
    <t>家永美佐子</t>
  </si>
  <si>
    <t>ｲｴﾅｶﾞﾐｻｺ</t>
  </si>
  <si>
    <t>有田　能成</t>
  </si>
  <si>
    <t>竹中　雅俊</t>
  </si>
  <si>
    <t>ﾀｹﾅｶﾏｻﾄｼ</t>
  </si>
  <si>
    <t>ﾀﾁｶﾜｼﾝｼﾞ</t>
  </si>
  <si>
    <t>吉山　尚彦</t>
  </si>
  <si>
    <t>ﾖｼﾔﾏﾅｵﾋｺ</t>
  </si>
  <si>
    <t>若林　孝明</t>
  </si>
  <si>
    <t>ﾜｶﾊﾞﾔｼﾀｶｱｷ</t>
  </si>
  <si>
    <t>重安由紀子</t>
  </si>
  <si>
    <t>ｼｹﾞﾔｽﾕｷｺ</t>
  </si>
  <si>
    <t>桑田みゆき</t>
  </si>
  <si>
    <t>ｸﾜﾀﾞﾐﾕｷ</t>
  </si>
  <si>
    <t>ｿﾗﾀﾖｳｽｹ</t>
  </si>
  <si>
    <t>奥田　剛司</t>
  </si>
  <si>
    <t>ｵｸﾀﾞｺﾞｳｼﾞ</t>
  </si>
  <si>
    <t>安部　高広</t>
  </si>
  <si>
    <t>ｱﾍﾞﾀｶﾋﾛ</t>
  </si>
  <si>
    <t>藤田　裕允</t>
  </si>
  <si>
    <t>ﾌｼﾞﾀﾋﾛﾐﾂ</t>
  </si>
  <si>
    <t>安部　恵子</t>
  </si>
  <si>
    <t>ｱﾍﾞｹｲｺ</t>
  </si>
  <si>
    <t>宮崎　委子</t>
  </si>
  <si>
    <t>ﾐﾔｻﾞｷﾄﾓｺ</t>
  </si>
  <si>
    <t>米田　成良</t>
  </si>
  <si>
    <t xml:space="preserve">ﾖﾈﾀﾞｼｹﾞﾖｼ </t>
  </si>
  <si>
    <t>伊達　純也</t>
  </si>
  <si>
    <t>ﾀﾞﾃｼﾞｭﾝﾔ</t>
  </si>
  <si>
    <t>今井　三郎</t>
  </si>
  <si>
    <t>ｲﾏｲｻﾌﾞﾛｳ</t>
  </si>
  <si>
    <t>関　　浩和</t>
  </si>
  <si>
    <t>ｾｷﾋﾛｶｽﾞ</t>
  </si>
  <si>
    <t>長岡　芳幸</t>
  </si>
  <si>
    <t>ｽｴﾋﾛｱｹﾐ</t>
  </si>
  <si>
    <t>ｸﾆﾋﾛﾖｼｺ</t>
  </si>
  <si>
    <t>ｻｸﾗｲﾏｻｺ</t>
  </si>
  <si>
    <t>川田　真也</t>
  </si>
  <si>
    <t>川田　将也</t>
  </si>
  <si>
    <t>ｳｴﾑﾗﾕｳｺ</t>
  </si>
  <si>
    <t>高松　孝子</t>
  </si>
  <si>
    <t>ﾀｶﾏﾂﾀｶｺ</t>
  </si>
  <si>
    <t>ﾅｶﾞｵｶｼﾝﾔ</t>
  </si>
  <si>
    <t>登録</t>
  </si>
  <si>
    <t>福永　智康</t>
  </si>
  <si>
    <t>ｲｹﾅｶﾞﾏｻﾙ</t>
  </si>
  <si>
    <t>深田　礼子</t>
  </si>
  <si>
    <t>ﾌｶﾀﾞﾚｲｺ</t>
  </si>
  <si>
    <t>南　佳也子</t>
  </si>
  <si>
    <t>ﾐﾅﾐｶﾔｺ</t>
  </si>
  <si>
    <t>渡邉　勝義</t>
  </si>
  <si>
    <t>ﾜﾀﾅﾍﾞｶﾂﾖｼ</t>
  </si>
  <si>
    <t>岡村　由佳</t>
  </si>
  <si>
    <t>ｵｶﾑﾗﾕｶ</t>
  </si>
  <si>
    <t>國弘世士子</t>
  </si>
  <si>
    <t>ｸﾎﾞﾋﾃﾞｺ</t>
  </si>
  <si>
    <t>河畑　英夫</t>
  </si>
  <si>
    <t>ｶﾜﾊﾞﾀﾋﾃﾞｵ</t>
  </si>
  <si>
    <t>西京高校</t>
  </si>
  <si>
    <t>江口　昭彦</t>
  </si>
  <si>
    <t>伊藤礼央奈</t>
  </si>
  <si>
    <t>ｲﾄｳﾚｵﾅ</t>
  </si>
  <si>
    <t>緒方　　愛</t>
  </si>
  <si>
    <t>小学生　シングルス　申込書</t>
  </si>
  <si>
    <t>↓クラス、順位、Ｎｏを記入してください。名前、所属、登録は自動的に表示されます。</t>
  </si>
  <si>
    <t>クラス</t>
  </si>
  <si>
    <t>順位</t>
  </si>
  <si>
    <t>Ｎｏ</t>
  </si>
  <si>
    <t>区分</t>
  </si>
  <si>
    <t>クラス</t>
  </si>
  <si>
    <t>Ｎｏ</t>
  </si>
  <si>
    <t>ﾌﾘｶﾞﾅ</t>
  </si>
  <si>
    <t>区　分</t>
  </si>
  <si>
    <t>ﾋﾛｽｴﾀｶﾕｷ</t>
  </si>
  <si>
    <t>：空白にしてください</t>
  </si>
  <si>
    <t>ク ラ ス</t>
  </si>
  <si>
    <t>人</t>
  </si>
  <si>
    <t>*</t>
  </si>
  <si>
    <t>TEL</t>
  </si>
  <si>
    <t>半田　典雅</t>
  </si>
  <si>
    <t>ﾊﾝﾀﾞﾉﾘﾏｻ</t>
  </si>
  <si>
    <t>福本　　理</t>
  </si>
  <si>
    <t>ﾌｸﾓﾄｵｻﾑ</t>
  </si>
  <si>
    <t>田川　和宏</t>
  </si>
  <si>
    <t>ﾀｶﾞﾜｶｽﾞﾋﾛ</t>
  </si>
  <si>
    <t>ｽｽﾞｷﾀｶｼ</t>
  </si>
  <si>
    <t>土佐　英史</t>
  </si>
  <si>
    <t>ﾄｻﾋﾃﾞｼ</t>
  </si>
  <si>
    <t>ﾑﾗﾀﾀｸﾄ</t>
  </si>
  <si>
    <t>山道　　彰</t>
  </si>
  <si>
    <t>ﾔﾏﾐﾁｱｷﾗ</t>
  </si>
  <si>
    <t>山本　兼史</t>
  </si>
  <si>
    <t>ｶﾂﾀﾄﾐｵ</t>
  </si>
  <si>
    <t>松中　義正</t>
  </si>
  <si>
    <t>ﾏﾂﾅｶﾖｼﾏｻ</t>
  </si>
  <si>
    <t>石川　　洋</t>
  </si>
  <si>
    <t>ｲｼｶﾜﾋﾛｼ</t>
  </si>
  <si>
    <t>末田　一能</t>
  </si>
  <si>
    <t>石川美由紀</t>
  </si>
  <si>
    <t>ｲｼｶﾜﾐﾕｷ</t>
  </si>
  <si>
    <t>笠松　秀彰</t>
  </si>
  <si>
    <t>ｶｻﾏﾂﾋﾃﾞｱｷ</t>
  </si>
  <si>
    <t>ﾅｶｼﾏﾖｼｴ</t>
  </si>
  <si>
    <t>石田　寛大</t>
  </si>
  <si>
    <t>ｲｼﾀﾞｶﾝﾀﾞｲ</t>
  </si>
  <si>
    <t>野村　清美</t>
  </si>
  <si>
    <t>ﾉﾑﾗｷﾖﾐ</t>
  </si>
  <si>
    <t>ｲﾜｻｷﾖｼｵ</t>
  </si>
  <si>
    <t>福田　元則</t>
  </si>
  <si>
    <t>ﾌｸﾀﾞﾓﾄﾉﾘ</t>
  </si>
  <si>
    <t>末廣　明美</t>
  </si>
  <si>
    <t>赤岸　智子</t>
  </si>
  <si>
    <t>ｱｶｷﾞｼﾄﾓｺ</t>
  </si>
  <si>
    <t>山根　聡史</t>
  </si>
  <si>
    <t>ﾔﾏﾈｻﾄｼ</t>
  </si>
  <si>
    <t>吉村　和美</t>
  </si>
  <si>
    <t>ﾖｼﾑﾗｶｽﾞﾐ</t>
  </si>
  <si>
    <t>ブルースカイ</t>
  </si>
  <si>
    <t>兼行　　勲</t>
  </si>
  <si>
    <t>ｶﾈﾕｷｲｻｵ</t>
  </si>
  <si>
    <t>伊東　律子</t>
  </si>
  <si>
    <t>ｲﾄｳﾘﾂｺ</t>
  </si>
  <si>
    <t>西川　理絵</t>
  </si>
  <si>
    <t>ﾆｼｶﾜﾘｴ</t>
  </si>
  <si>
    <t>山崎美穂子</t>
  </si>
  <si>
    <t>清水　幸子</t>
  </si>
  <si>
    <t>ｼﾐｽﾞｻﾁｺ</t>
  </si>
  <si>
    <t>伊藤　愛珠</t>
  </si>
  <si>
    <t>山根　幸雄</t>
  </si>
  <si>
    <t>ﾔﾏﾈﾕｷｵ</t>
  </si>
  <si>
    <t>鈴木　英治</t>
  </si>
  <si>
    <t>ｽｽﾞｷﾋﾃﾞﾊﾙ</t>
  </si>
  <si>
    <t>綱木　紀子</t>
  </si>
  <si>
    <t>ﾂﾅｷﾉﾘｺ</t>
  </si>
  <si>
    <t>大矢　芳孝</t>
  </si>
  <si>
    <t>ｵｵﾔ ﾖｼﾀｶ</t>
  </si>
  <si>
    <t>村上　秀伸</t>
  </si>
  <si>
    <t>ﾑﾗｶﾐﾋﾃﾞﾉﾌﾞ</t>
  </si>
  <si>
    <t>守永　　巧</t>
  </si>
  <si>
    <t>ﾓﾘﾅｶﾞﾀｸﾐ</t>
  </si>
  <si>
    <t>福永　克彦</t>
  </si>
  <si>
    <t>ﾌｸﾅｶﾞｶﾂﾋｺ</t>
  </si>
  <si>
    <t>永岡　克也</t>
  </si>
  <si>
    <t>ﾅｶﾞｵｶｶﾂﾔ</t>
  </si>
  <si>
    <t>國澤久美子</t>
  </si>
  <si>
    <t>ｸﾆｻﾞﾜｸﾐｺ</t>
  </si>
  <si>
    <t>水津　成秀</t>
  </si>
  <si>
    <t>ｽｲｽﾞﾅﾙﾋﾃﾞ</t>
  </si>
  <si>
    <t>本弘　　琉</t>
  </si>
  <si>
    <t>今野　杏美</t>
  </si>
  <si>
    <t>河村　隆士</t>
  </si>
  <si>
    <t>ｶﾜﾑﾗﾀｶｼ</t>
  </si>
  <si>
    <t>藤井　　明</t>
  </si>
  <si>
    <t>ﾌｼﾞｲｱｷﾗ</t>
  </si>
  <si>
    <t>山下　太郎</t>
  </si>
  <si>
    <t>ﾔﾏｼﾀﾀﾛｳ</t>
  </si>
  <si>
    <t>古谷　　仁</t>
  </si>
  <si>
    <t>ﾌﾙﾔﾋﾄｼ</t>
  </si>
  <si>
    <t>村田　拓途</t>
  </si>
  <si>
    <t>ﾀﾅｶｴﾂｺ</t>
  </si>
  <si>
    <t>山道　孝子</t>
  </si>
  <si>
    <t>ﾔﾏﾐﾁﾀｶｺ</t>
  </si>
  <si>
    <t>久保　敏信</t>
  </si>
  <si>
    <t>ｸﾎﾞﾄｼﾉﾌﾞ</t>
  </si>
  <si>
    <t>林川　祥子</t>
  </si>
  <si>
    <t>ﾌｸﾅｶﾞﾄﾓﾔｽ</t>
  </si>
  <si>
    <t>小椎尾由紀</t>
  </si>
  <si>
    <t>溝部　伸二</t>
  </si>
  <si>
    <t>ﾐｿﾞﾍﾞｼﾝｼﾞ</t>
  </si>
  <si>
    <t>倉光志津子</t>
  </si>
  <si>
    <t>宇田　明人</t>
  </si>
  <si>
    <t>ｳﾀﾞｱｷﾄ　</t>
  </si>
  <si>
    <t>布　　辰已</t>
  </si>
  <si>
    <t>ﾇﾉﾀﾂﾐ</t>
  </si>
  <si>
    <t>宇田一二三</t>
  </si>
  <si>
    <t>ｳﾀﾞﾋﾌﾐ</t>
  </si>
  <si>
    <t>原田多恵子</t>
  </si>
  <si>
    <t>ﾊﾗﾀﾞﾀｴｺ</t>
  </si>
  <si>
    <t>藤本　　誠</t>
  </si>
  <si>
    <t>ﾌｼﾞﾓﾄﾏｺﾄ</t>
  </si>
  <si>
    <t>藤井　典子</t>
  </si>
  <si>
    <t>ﾌｼﾞｲﾉﾘｺ</t>
  </si>
  <si>
    <t>松永　知之</t>
  </si>
  <si>
    <t>歌房　拓斗</t>
  </si>
  <si>
    <t>ｳﾀﾌｻﾀｸﾄ</t>
  </si>
  <si>
    <t>福永　恭子</t>
  </si>
  <si>
    <t>ﾌｸﾅｶﾞｷｮｳｺ</t>
  </si>
  <si>
    <t>岡﨑　聡志</t>
  </si>
  <si>
    <t>ｵｶｻﾞｷｻﾄｼ</t>
  </si>
  <si>
    <t>樫部　祐史</t>
  </si>
  <si>
    <t>ｶｼﾍﾞﾕｳｼﾞ</t>
  </si>
  <si>
    <t>森　　将浩</t>
  </si>
  <si>
    <t>木村　真也</t>
  </si>
  <si>
    <t>ｷﾑﾗｼﾝﾔ</t>
  </si>
  <si>
    <t>ﾔﾏｻｷﾐﾎｺ</t>
  </si>
  <si>
    <t>佐藤　幸男</t>
  </si>
  <si>
    <t>ｻﾄｳﾕｷｵ</t>
  </si>
  <si>
    <t>藤田　伸二</t>
  </si>
  <si>
    <t>ﾌｼﾞﾀｼﾝｼﾞ</t>
  </si>
  <si>
    <t>福田　雅己</t>
  </si>
  <si>
    <t>ﾌｸﾀﾞﾏｻﾐ</t>
  </si>
  <si>
    <t>堂迫　妙子</t>
  </si>
  <si>
    <t>ﾄﾞｳｻｺﾀｴｺ</t>
  </si>
  <si>
    <t>レノファ山口</t>
  </si>
  <si>
    <t>岩尾　大成</t>
  </si>
  <si>
    <t>ｲﾜｵﾀｲｾｲ</t>
  </si>
  <si>
    <t>上田　遼介</t>
  </si>
  <si>
    <t>ｳｴﾀﾞﾘｮｳｽｹ</t>
  </si>
  <si>
    <t>柴丸　直人</t>
  </si>
  <si>
    <t>岩尾　健一</t>
  </si>
  <si>
    <t>ｲﾜｵｹﾝｲﾁ</t>
  </si>
  <si>
    <t>田原　　周</t>
  </si>
  <si>
    <t>ﾀﾊﾗｼｭｳ</t>
  </si>
  <si>
    <t>吹田　　猛</t>
  </si>
  <si>
    <t>ｽｲﾀﾀｹｼ</t>
  </si>
  <si>
    <t>秋枝　敏美</t>
  </si>
  <si>
    <t>ｱｷｴﾀﾞﾄｼﾐ</t>
  </si>
  <si>
    <t>伊藤　和寿</t>
  </si>
  <si>
    <t>ｲﾄｳｶｽﾞﾋｻ</t>
  </si>
  <si>
    <t>田中　　潤</t>
  </si>
  <si>
    <t>ﾀﾅｶｼﾞｭﾝ</t>
  </si>
  <si>
    <t>豊田　幸司</t>
  </si>
  <si>
    <t>ﾄﾖﾀｺｳｼﾞ</t>
  </si>
  <si>
    <t>三戸　康平</t>
  </si>
  <si>
    <t>高橋　　敦</t>
  </si>
  <si>
    <t>ﾀｶﾊｼｱﾂｼ</t>
  </si>
  <si>
    <t>成重　隆博</t>
  </si>
  <si>
    <t>ﾅﾘｼｹﾞﾀｶﾋﾛ</t>
  </si>
  <si>
    <t>田井由紀子</t>
  </si>
  <si>
    <t>ﾀｲﾕｷｺ</t>
  </si>
  <si>
    <t>高橋　美子</t>
  </si>
  <si>
    <t>ﾀｶﾊｼﾖｼｺ</t>
  </si>
  <si>
    <t>三谷　勇太</t>
  </si>
  <si>
    <t>ﾐﾀﾆﾕｳﾀ</t>
  </si>
  <si>
    <t>植田　和之</t>
  </si>
  <si>
    <t>ｳｴﾀｶｽﾞﾕｷ</t>
  </si>
  <si>
    <t>歌房　徹洋</t>
  </si>
  <si>
    <t>ｳﾀﾌｻﾃﾂﾋﾛ</t>
  </si>
  <si>
    <t>宮原　三郎</t>
  </si>
  <si>
    <t>ﾐﾔﾊﾗｻﾌﾞﾛｳ</t>
  </si>
  <si>
    <t>錦織　　強</t>
  </si>
  <si>
    <t>ﾆｼｷｵﾘﾂﾖｼ</t>
  </si>
  <si>
    <t>松尾　拓実</t>
  </si>
  <si>
    <t>ﾏﾂｵﾀｸﾐ</t>
  </si>
  <si>
    <t>澄川　清子</t>
  </si>
  <si>
    <t>ｽﾐｶﾜｷﾖｺ</t>
  </si>
  <si>
    <t>藤永　浩晃</t>
  </si>
  <si>
    <t>ﾌｼﾞﾅｶﾞｱｷﾋﾛ</t>
  </si>
  <si>
    <t>中村　　徳</t>
  </si>
  <si>
    <t>ﾅｶﾑﾗﾒｸﾞﾐ</t>
  </si>
  <si>
    <t>松ケ下美穂</t>
  </si>
  <si>
    <t>ﾏﾂｶﾞｼﾀﾐﾎ</t>
  </si>
  <si>
    <t>宮田　　操</t>
  </si>
  <si>
    <t>ﾐﾔﾀﾐｻｵ</t>
  </si>
  <si>
    <t>山田美恵子</t>
  </si>
  <si>
    <t>ﾔﾏﾀﾞﾐｴｺ</t>
  </si>
  <si>
    <t>竹内　厚子</t>
  </si>
  <si>
    <t>ﾀｹｳﾁｱﾂｺ</t>
  </si>
  <si>
    <t>ﾓﾘ ﾏｻﾋﾛ</t>
  </si>
  <si>
    <t>岡本　直美</t>
  </si>
  <si>
    <t>中川　芳夫</t>
  </si>
  <si>
    <t>ﾅｶｶﾞﾜﾖｼｵ</t>
  </si>
  <si>
    <t>吉木　祥華</t>
  </si>
  <si>
    <t>ﾖｼｷｼｮｳｶ</t>
  </si>
  <si>
    <t>伊藤壮一郎</t>
  </si>
  <si>
    <t>ｲﾄｳｿｳｲﾁﾛｳ</t>
  </si>
  <si>
    <t>上田　省司</t>
  </si>
  <si>
    <t>ｳｴﾀﾞｼｮｳｼﾞ</t>
  </si>
  <si>
    <t>久保田海斗</t>
  </si>
  <si>
    <t>ｸﾎﾞﾀｶｲﾄ</t>
  </si>
  <si>
    <t>久保田悠斗</t>
  </si>
  <si>
    <t>正木　　光</t>
  </si>
  <si>
    <t>ﾏｻｷﾋｶﾙ</t>
  </si>
  <si>
    <t>松村　嘉大</t>
  </si>
  <si>
    <t>山田　晃弘</t>
  </si>
  <si>
    <t>ﾔﾏﾀﾞｱｷﾋﾛ</t>
  </si>
  <si>
    <t>長岡　　愛</t>
  </si>
  <si>
    <t>町田　珠莉</t>
  </si>
  <si>
    <t>ﾏﾁﾀﾞｼﾞｭﾘ</t>
  </si>
  <si>
    <t>ｸﾆﾓﾘｼｹﾞﾉﾌﾞ</t>
  </si>
  <si>
    <t>中谷　圭佑</t>
  </si>
  <si>
    <t>ﾅｶﾀﾆｹｲｽｹ</t>
  </si>
  <si>
    <t>藤井　佳彦</t>
  </si>
  <si>
    <t>フジイＴＡ</t>
  </si>
  <si>
    <t>緒方菜々恵</t>
  </si>
  <si>
    <t>桑原　伯昌</t>
  </si>
  <si>
    <t>小倉　隆弘</t>
  </si>
  <si>
    <t>國森　重信</t>
  </si>
  <si>
    <t>宮本　博士</t>
  </si>
  <si>
    <t>西田　隆男</t>
  </si>
  <si>
    <t>ｵｸﾞﾗﾀｶﾋﾛ</t>
  </si>
  <si>
    <t>宮垣　明彦</t>
  </si>
  <si>
    <t>木谷　幸治</t>
  </si>
  <si>
    <t>ﾅｶﾊﾞﾔｼﾕｳｽｹ</t>
  </si>
  <si>
    <t>河村　善和</t>
  </si>
  <si>
    <t>ｶﾜﾑﾗﾖｼｶｽﾞ</t>
  </si>
  <si>
    <t>藤末　　誠</t>
  </si>
  <si>
    <t>ﾌｼﾞｽｴﾏｺﾄ</t>
  </si>
  <si>
    <t>亦野　和洋</t>
  </si>
  <si>
    <t>ﾏﾀﾉ ｶｽﾞﾋﾛ</t>
  </si>
  <si>
    <t>坂本　伸次</t>
  </si>
  <si>
    <t>ｻｶﾓﾄｼﾝｼﾞ</t>
  </si>
  <si>
    <t>高橋　将大</t>
  </si>
  <si>
    <t>ﾀｶﾊｼﾏｻﾋﾛ</t>
  </si>
  <si>
    <t>吉木　慎平</t>
  </si>
  <si>
    <t>ﾖｼｷｼﾝﾍﾟｲ</t>
  </si>
  <si>
    <t>西　　敏秀</t>
  </si>
  <si>
    <t>ﾆｼﾄｼﾋﾃﾞ</t>
  </si>
  <si>
    <t>長谷川理紗</t>
  </si>
  <si>
    <t>ﾊｾｶﾞﾜﾘｻ</t>
  </si>
  <si>
    <t>山本　和子</t>
  </si>
  <si>
    <t>川添　正浩</t>
  </si>
  <si>
    <t>ｶﾜｿﾞｴﾏｻﾋﾛ</t>
  </si>
  <si>
    <t>ﾐﾔﾓﾄﾋﾛｼ</t>
  </si>
  <si>
    <t>正木　勇気</t>
  </si>
  <si>
    <t>ﾏｻｷﾕｳｷ</t>
  </si>
  <si>
    <t>渡邉　勝博</t>
  </si>
  <si>
    <t>ﾜﾀﾅﾍﾞｶﾂﾋﾛ</t>
  </si>
  <si>
    <t>高松　　徹</t>
  </si>
  <si>
    <t>ﾀｶﾏﾂﾄｵﾙ</t>
  </si>
  <si>
    <t>久徳　功治</t>
  </si>
  <si>
    <t>ｷｭｳﾄｸｺｳｼﾞ</t>
  </si>
  <si>
    <t>藤井　一久</t>
  </si>
  <si>
    <t>ﾌｼﾞｲｶｽﾞﾋｻ</t>
  </si>
  <si>
    <t>原　　知也</t>
  </si>
  <si>
    <t>永岡　　諭</t>
  </si>
  <si>
    <t>ﾅｶﾞｵｶｻﾄｼ</t>
  </si>
  <si>
    <t>瀬戸香美乃</t>
  </si>
  <si>
    <t>古川　　瞳</t>
  </si>
  <si>
    <t>ﾌﾙｶﾜﾋﾄﾐ</t>
  </si>
  <si>
    <t>今浦　信彦</t>
  </si>
  <si>
    <t>ｲﾏｳﾗﾉﾌﾞﾋｺ</t>
  </si>
  <si>
    <t>アップニーズ</t>
  </si>
  <si>
    <t>岩崎　素大</t>
  </si>
  <si>
    <t>ｲﾜｻｷﾓﾄﾋﾛ</t>
  </si>
  <si>
    <t>ﾌｼﾞｲﾖｼﾋｺ</t>
  </si>
  <si>
    <t>松谷　光徳</t>
  </si>
  <si>
    <t>ﾏﾂﾀﾆﾐﾂﾉﾘ</t>
  </si>
  <si>
    <t>牧野　綾子</t>
  </si>
  <si>
    <t>ﾏｷﾉｱﾔｺ</t>
  </si>
  <si>
    <t>木村　真弓</t>
  </si>
  <si>
    <t>ｷﾑﾗﾏﾕﾐ</t>
  </si>
  <si>
    <t>瀧川　明典</t>
  </si>
  <si>
    <t>ﾀｷｶﾞﾜｱｷﾉﾘ</t>
  </si>
  <si>
    <t>ﾔﾏﾓﾄｺｳｷ</t>
  </si>
  <si>
    <t>ｶﾜﾀｼﾝﾔ</t>
  </si>
  <si>
    <t>岡本　訓明</t>
  </si>
  <si>
    <t>内田　　縁</t>
  </si>
  <si>
    <t>ｳﾁﾀﾞﾕｶﾘ</t>
  </si>
  <si>
    <t>ﾂﾂﾞｷﾂﾄﾑ</t>
  </si>
  <si>
    <t>末澤　豊継</t>
  </si>
  <si>
    <t>ｽｴｻﾞﾜﾄﾖﾂｸﾞ</t>
  </si>
  <si>
    <t>西尾　翔太</t>
  </si>
  <si>
    <t>ﾆｼｵｼｮｳﾀ</t>
  </si>
  <si>
    <t>田中　　巌</t>
  </si>
  <si>
    <t>ﾀﾅｶｲﾜｵ</t>
  </si>
  <si>
    <t>柘野　雅哉</t>
  </si>
  <si>
    <t>ﾂｹﾞﾉﾏｻﾔ</t>
  </si>
  <si>
    <t>馬場　浩行</t>
  </si>
  <si>
    <t>ﾊﾞﾊﾞﾋﾛﾕｷ</t>
  </si>
  <si>
    <t>藤井　敏通</t>
  </si>
  <si>
    <t>ﾌｼﾞｲﾄｼﾐﾁ</t>
  </si>
  <si>
    <t>ｸｼｻﾞｷﾋﾛﾕｷ</t>
  </si>
  <si>
    <t>斎藤　　勝</t>
  </si>
  <si>
    <t>ｻｲﾄｳﾏｻﾙ</t>
  </si>
  <si>
    <t>高松　実里</t>
  </si>
  <si>
    <t>ﾀｶﾏﾂﾐﾉﾘ</t>
  </si>
  <si>
    <t>河添　絵美</t>
  </si>
  <si>
    <t>ｶﾜｿﾞｴﾐ</t>
  </si>
  <si>
    <t>速司　智子</t>
  </si>
  <si>
    <t>ﾊﾔｼﾄﾓｺ</t>
  </si>
  <si>
    <t>末次　悠真</t>
  </si>
  <si>
    <t>ｽｴﾂｸﾞﾕｳﾏ</t>
  </si>
  <si>
    <t>安部　航平</t>
  </si>
  <si>
    <t>ｱﾍﾞｺｳﾍｲ</t>
  </si>
  <si>
    <t>粟田　健吾</t>
  </si>
  <si>
    <t>林　　大智</t>
  </si>
  <si>
    <t>ﾊﾔｼﾀﾞｲﾁ</t>
  </si>
  <si>
    <t>村岡　遼一</t>
  </si>
  <si>
    <t>ﾀﾅｶﾃﾂｼﾞ</t>
  </si>
  <si>
    <t>山本　博大</t>
  </si>
  <si>
    <t>ﾔﾏﾓﾄﾋﾛﾏｻ</t>
  </si>
  <si>
    <t>植木　幸代</t>
  </si>
  <si>
    <t>ｳｴｷｻﾁﾖ</t>
  </si>
  <si>
    <t>山崎　智加</t>
  </si>
  <si>
    <t>ﾔﾏｻﾞｷﾁｶ</t>
  </si>
  <si>
    <t>杉山　弘樹</t>
  </si>
  <si>
    <t>ｽｷﾞﾔﾏﾋﾛｷ</t>
  </si>
  <si>
    <t>秋山　優太</t>
  </si>
  <si>
    <t>ｱｷﾔﾏﾕｳﾀ</t>
  </si>
  <si>
    <t>山根賢三郎</t>
  </si>
  <si>
    <t>ﾔﾏﾈｹﾝｻﾞﾌﾞﾛｳ</t>
  </si>
  <si>
    <t>Sﾊﾞｰｼﾞｪｽ</t>
  </si>
  <si>
    <t>ｻｲﾓﾝﾊﾞｰｼﾞｪｽ</t>
  </si>
  <si>
    <t>ｸﾗﾐﾂｼｽﾞｺ</t>
  </si>
  <si>
    <t>平松　智宏</t>
  </si>
  <si>
    <t>ﾋﾗﾏﾂﾄﾓﾋﾛ</t>
  </si>
  <si>
    <t>山田　博司</t>
  </si>
  <si>
    <t>ﾔﾏﾀﾞ ﾋﾛｼ</t>
  </si>
  <si>
    <t>大田　純子</t>
  </si>
  <si>
    <t>ｵｵﾀｼﾞｭﾝｺ</t>
  </si>
  <si>
    <t>野邑　晃久</t>
  </si>
  <si>
    <t>ﾉﾑﾗﾃﾙﾋｻ</t>
  </si>
  <si>
    <t>油利　浩志</t>
  </si>
  <si>
    <t>ﾕﾘﾋﾛｼ</t>
  </si>
  <si>
    <t>袮津　璃奈</t>
  </si>
  <si>
    <t>ﾈﾂﾘﾅ</t>
  </si>
  <si>
    <t>村田　　保</t>
  </si>
  <si>
    <t>ﾑﾗﾀﾀﾓﾂ</t>
  </si>
  <si>
    <t>伊内　生尚</t>
  </si>
  <si>
    <t>ｲﾅｲﾀｶﾅｵ</t>
  </si>
  <si>
    <t>三輪　孔之</t>
  </si>
  <si>
    <t>ﾐﾜﾖｼﾕｷ</t>
  </si>
  <si>
    <t>ｵｶﾓﾄﾅｵﾐ</t>
  </si>
  <si>
    <t>池田眞太郎</t>
  </si>
  <si>
    <t>ｲｹﾀﾞｼﾝﾀﾛｳ</t>
  </si>
  <si>
    <t>ﾊﾗｶｽﾞﾔ</t>
  </si>
  <si>
    <t>ﾌｼﾞｻﾜﾅｵﾕｷ</t>
  </si>
  <si>
    <t>藤本　航平</t>
  </si>
  <si>
    <t>ﾌｼﾞﾓﾄｺｳﾍｲ</t>
  </si>
  <si>
    <t>岩尾こよみ</t>
  </si>
  <si>
    <t>河添　希光</t>
  </si>
  <si>
    <t>ｶﾜｿｴﾉｿﾞﾐ</t>
  </si>
  <si>
    <t>藤澤　直之</t>
  </si>
  <si>
    <t>宮野　　馨</t>
  </si>
  <si>
    <t>ﾐﾔﾉｶｵﾙ</t>
  </si>
  <si>
    <t>伊藤名保子</t>
  </si>
  <si>
    <t>川原　悠輔</t>
  </si>
  <si>
    <t>ｶﾜﾊﾗﾕｳｽｹ</t>
  </si>
  <si>
    <t>河道　修一</t>
  </si>
  <si>
    <t>ｶﾜﾐﾁｼｭｳｲﾁ</t>
  </si>
  <si>
    <t>伊藤　　巧</t>
  </si>
  <si>
    <t>都築　　力</t>
  </si>
  <si>
    <t>冨保　稜太</t>
  </si>
  <si>
    <t>ﾄﾐﾔｽﾘｮｳﾀ</t>
  </si>
  <si>
    <t>江藤　節子</t>
  </si>
  <si>
    <t>ｴﾄｳｾﾂｺ</t>
  </si>
  <si>
    <t>大岡　航輝</t>
  </si>
  <si>
    <t>ｵｵｵｶｺｳｷ</t>
  </si>
  <si>
    <t>勝間　俊太</t>
  </si>
  <si>
    <t>ｶﾂﾏｼｭﾝﾀ</t>
  </si>
  <si>
    <t>加藤　啓太</t>
  </si>
  <si>
    <t>ｶﾄｳｹｲﾀ</t>
  </si>
  <si>
    <t>小坂　駿斗</t>
  </si>
  <si>
    <t>ｺｻｶｼｭﾝﾄ</t>
  </si>
  <si>
    <t>藤原陵太郎</t>
  </si>
  <si>
    <t>ﾌｼﾞﾜﾗﾘｮｳﾀﾛｳ</t>
  </si>
  <si>
    <t>安川　博輝</t>
  </si>
  <si>
    <t>ﾔｽｶﾜﾋﾛｷ</t>
  </si>
  <si>
    <t>元村　大悟</t>
  </si>
  <si>
    <t>黒瀬　拓志</t>
  </si>
  <si>
    <t>深田　将裕</t>
  </si>
  <si>
    <t>ﾌｶﾀﾞﾏｻﾋﾛ</t>
  </si>
  <si>
    <t>村元　康男</t>
  </si>
  <si>
    <t>西井　碧香</t>
  </si>
  <si>
    <t>ﾆｼｲｱｵｶ</t>
  </si>
  <si>
    <t>ｺﾝﾉｱﾝﾐ</t>
  </si>
  <si>
    <t>ﾑﾗﾓﾄ ﾔｽｵ</t>
  </si>
  <si>
    <t>水上　颯人</t>
  </si>
  <si>
    <t>ﾐｽﾞｶﾐ ﾊﾔﾄ</t>
  </si>
  <si>
    <t>ｵｶﾓﾄｸﾆｱｷ</t>
  </si>
  <si>
    <t>ｷﾀﾆｺｳｼﾞ</t>
  </si>
  <si>
    <t>嶋田　裕介</t>
  </si>
  <si>
    <t>ｼﾏﾀﾞﾕｳｽｹ</t>
  </si>
  <si>
    <t>ﾆｼﾀﾞﾀｶｵ</t>
  </si>
  <si>
    <t>藤岡　健智</t>
  </si>
  <si>
    <t>ﾌｼﾞｵｶｹﾝﾁ</t>
  </si>
  <si>
    <t>ﾐﾄｺｳﾍｲ</t>
  </si>
  <si>
    <t>ﾐﾔｶﾞｷｱｷﾋｺ</t>
  </si>
  <si>
    <t>野沢　美緒</t>
  </si>
  <si>
    <t>ﾉｻﾞﾜﾐｵ</t>
  </si>
  <si>
    <t>高浦　健伸</t>
  </si>
  <si>
    <t>ﾀｶｳﾗｹﾝｼﾝ</t>
  </si>
  <si>
    <t>安藤　武実</t>
  </si>
  <si>
    <t>ｱﾝﾄﾞｳﾀｹﾐ</t>
  </si>
  <si>
    <t>楠見　陽一</t>
  </si>
  <si>
    <t>ｸｽﾐﾖｳｲﾁ</t>
  </si>
  <si>
    <t>佐々木　勉</t>
  </si>
  <si>
    <t>ｻｻｷﾂﾄﾑ</t>
  </si>
  <si>
    <t>末次　克己</t>
  </si>
  <si>
    <t>宮腰　純平</t>
  </si>
  <si>
    <t>ﾐﾔｺｼｼﾞｭﾝﾍﾟｲ</t>
  </si>
  <si>
    <t>矢田　満夫</t>
  </si>
  <si>
    <t>ﾔﾀﾞﾐﾂｵ</t>
  </si>
  <si>
    <t>桜井真砂子</t>
  </si>
  <si>
    <t>藤貫　房子</t>
  </si>
  <si>
    <t>ﾌｼﾞﾇｷﾌｻｺ</t>
  </si>
  <si>
    <t>ﾄｸｻﾜﾕｶﾘ</t>
  </si>
  <si>
    <t>福田　和江</t>
  </si>
  <si>
    <t>ﾌｸﾀﾞｶｽﾞｴ</t>
  </si>
  <si>
    <t>河原　　稜</t>
  </si>
  <si>
    <t>ｶﾜﾊﾗﾘﾖｳ</t>
  </si>
  <si>
    <t>伊藤　択治</t>
  </si>
  <si>
    <t>ｲﾄｳﾀｸｼﾞ</t>
  </si>
  <si>
    <t>ＹＳＣ</t>
  </si>
  <si>
    <t>ｲｼﾀﾞエイジ　　</t>
  </si>
  <si>
    <t>ｲﾄｳﾅﾎｺ</t>
  </si>
  <si>
    <t>Ｂｙａｃｃｏ</t>
  </si>
  <si>
    <t>石本　直人</t>
  </si>
  <si>
    <t>ｲｼﾓﾄﾅｵﾄ</t>
  </si>
  <si>
    <t>杉山　信政</t>
  </si>
  <si>
    <t>ｽｷﾞﾔﾏﾉﾌﾞﾏｻ</t>
  </si>
  <si>
    <t>永田　亮平</t>
  </si>
  <si>
    <t>ﾅｶﾞﾀﾘｮｳﾍｲ</t>
  </si>
  <si>
    <t>山田　隆弘</t>
  </si>
  <si>
    <t>ﾔﾏﾀﾞﾀｶﾋﾛ</t>
  </si>
  <si>
    <t>吉村　　悠</t>
  </si>
  <si>
    <t>ﾖｼﾑﾗﾕｳ</t>
  </si>
  <si>
    <t>福本ちひろ</t>
  </si>
  <si>
    <t>ﾌｸﾓﾄﾁﾋﾛ</t>
  </si>
  <si>
    <t>横山　　寛</t>
  </si>
  <si>
    <t>ﾖｺﾔﾏﾋﾛｼ</t>
  </si>
  <si>
    <t>坂本　哲也</t>
  </si>
  <si>
    <t>柳武　　剛</t>
  </si>
  <si>
    <t>ﾔﾅﾀｹﾀｹｼ</t>
  </si>
  <si>
    <t>高浦　　愛</t>
  </si>
  <si>
    <t>ﾀｶｳﾗﾒｸﾞﾑ</t>
  </si>
  <si>
    <t>ﾔﾏﾓﾄｶｽﾞｺ</t>
  </si>
  <si>
    <t>伊藤　春弥</t>
  </si>
  <si>
    <t>ｲﾄｳﾊﾙﾔ</t>
  </si>
  <si>
    <t>ｽﾐ ｱｷﾋﾛ</t>
  </si>
  <si>
    <t>平松　禮治</t>
  </si>
  <si>
    <t>ﾋﾗﾏﾂﾚｲｼﾞ</t>
  </si>
  <si>
    <t>松原　利直</t>
  </si>
  <si>
    <t>ﾏﾂﾊﾞﾗﾄｼﾅｵ</t>
  </si>
  <si>
    <t>横田　克巳</t>
  </si>
  <si>
    <t>ﾖｺﾀｶﾂﾐ</t>
  </si>
  <si>
    <t>ｲﾄｳﾀｸﾐ</t>
  </si>
  <si>
    <t>久徳　聖也</t>
  </si>
  <si>
    <t>ｷｭｳﾄｸｾｲﾔ</t>
  </si>
  <si>
    <t>櫛﨑　寛之</t>
  </si>
  <si>
    <t>松並　弥里</t>
  </si>
  <si>
    <t>兼重　直子</t>
  </si>
  <si>
    <t>ｶﾈｼｹﾞﾅｵｺ</t>
  </si>
  <si>
    <t>田中　　葵</t>
  </si>
  <si>
    <t>光永　麻央</t>
  </si>
  <si>
    <t>ﾐﾂﾅｶﾞﾏｵ</t>
  </si>
  <si>
    <t>ｶﾜﾀ　ﾏｻﾔ</t>
  </si>
  <si>
    <t>阿部　誉久</t>
  </si>
  <si>
    <t>ｱﾍﾞﾖｼﾋｻ</t>
  </si>
  <si>
    <t>岩﨑　渓悟</t>
  </si>
  <si>
    <t>ｲﾜｻｷｹｲｺﾞ</t>
  </si>
  <si>
    <t>潤　　大輔</t>
  </si>
  <si>
    <t>ｳﾙｲﾀﾞｲｽｹ</t>
  </si>
  <si>
    <t>門脇　空志</t>
  </si>
  <si>
    <t>ｶﾄﾞﾜｷﾀｶﾕｷ</t>
  </si>
  <si>
    <t>亀位　　潤</t>
  </si>
  <si>
    <t>ｶﾒｲｼﾞｭﾝ</t>
  </si>
  <si>
    <t>仮屋　連人</t>
  </si>
  <si>
    <t>ｶﾘﾔﾚﾝﾄ</t>
  </si>
  <si>
    <t>重松　勇斗</t>
  </si>
  <si>
    <t>ｼｹﾞﾏﾂﾊﾔﾄ</t>
  </si>
  <si>
    <t>下川　海輝</t>
  </si>
  <si>
    <t>ｼﾓｶﾜｶｲｷ</t>
  </si>
  <si>
    <t>竹田　　丈</t>
  </si>
  <si>
    <t>ﾀｹﾀﾞｼﾞｮｳ</t>
  </si>
  <si>
    <t>田上　蒼貴</t>
  </si>
  <si>
    <t>ﾀﾉｳｴｱｵｷ</t>
  </si>
  <si>
    <t>田村　　健</t>
  </si>
  <si>
    <t>ﾀﾑﾗﾀｹﾙ</t>
  </si>
  <si>
    <t>松原　空洋</t>
  </si>
  <si>
    <t>ﾏﾂﾊﾞﾗﾀｶﾋﾛ</t>
  </si>
  <si>
    <t>松本　　大</t>
  </si>
  <si>
    <t>ﾏﾂﾓﾄﾋﾛ</t>
  </si>
  <si>
    <t>森本　竜成</t>
  </si>
  <si>
    <t>ﾓﾘﾓﾄﾘｭｳｾｲ</t>
  </si>
  <si>
    <t>森山　竜純</t>
  </si>
  <si>
    <t>ﾓﾘﾔﾏﾘｮｳｼﾞｭﾝ</t>
  </si>
  <si>
    <t>森脇　康生</t>
  </si>
  <si>
    <t>ﾓﾘﾜｷｺｳｾｲ</t>
  </si>
  <si>
    <t>山本　浩貴</t>
  </si>
  <si>
    <t>松岡　奈海</t>
  </si>
  <si>
    <t>ﾏﾂｵｶﾅﾅ</t>
  </si>
  <si>
    <t>吉川　瑛斗</t>
  </si>
  <si>
    <t>ﾖｼｶﾜｱｷﾄ</t>
  </si>
  <si>
    <t>岩尾なごみ</t>
  </si>
  <si>
    <t>ｵｶﾞﾀｱｲ</t>
  </si>
  <si>
    <t>弘　　空青</t>
  </si>
  <si>
    <t>末次　克己</t>
  </si>
  <si>
    <t>西村　良太</t>
  </si>
  <si>
    <t>田邊　悠介</t>
  </si>
  <si>
    <t>原田　　功</t>
  </si>
  <si>
    <t>池田　雅也</t>
  </si>
  <si>
    <t>徳永　　恭</t>
  </si>
  <si>
    <t>畑部　嵩虎</t>
  </si>
  <si>
    <t>ﾊﾀﾍﾞﾀｶﾄﾗ</t>
  </si>
  <si>
    <t>藤井　勇冴</t>
  </si>
  <si>
    <t>ﾌｼﾞｲﾕｳｶﾞ</t>
  </si>
  <si>
    <t>ﾏﾂﾑﾗﾖｼﾋﾛ</t>
  </si>
  <si>
    <t>山﨑　斗聖</t>
  </si>
  <si>
    <t>ﾔﾏｻｷﾄｱ</t>
  </si>
  <si>
    <t>大坪　咲月</t>
  </si>
  <si>
    <t>ｵｵﾂﾎﾞｻﾂｷ</t>
  </si>
  <si>
    <t>渡邉　心優</t>
  </si>
  <si>
    <t>ﾜﾀﾅﾍﾞﾐﾕｳ</t>
  </si>
  <si>
    <t>ｾﾄｺﾐﾉ</t>
  </si>
  <si>
    <t>女子55歳</t>
  </si>
  <si>
    <t>男子55歳</t>
  </si>
  <si>
    <t>松田　伸博</t>
  </si>
  <si>
    <t>本弘　　充</t>
  </si>
  <si>
    <t>盛重　史子</t>
  </si>
  <si>
    <t>藤田　杏琉</t>
  </si>
  <si>
    <t>今地　日向</t>
  </si>
  <si>
    <t>木村　心春</t>
  </si>
  <si>
    <t>ﾏﾂﾀﾞﾉﾌﾞﾋﾛ</t>
  </si>
  <si>
    <t>杉山　遼真</t>
  </si>
  <si>
    <t>ｽｷﾞﾔﾏﾘｮｳﾏ</t>
  </si>
  <si>
    <t>二井　景彪</t>
  </si>
  <si>
    <t>ﾆｲｶｹﾞﾄﾗ</t>
  </si>
  <si>
    <t>松田征志郎</t>
  </si>
  <si>
    <t>ﾏﾂﾀﾞｾｲｼﾛｳ</t>
  </si>
  <si>
    <t>加藤　悠晟</t>
  </si>
  <si>
    <t>ｶﾄｳﾕｳｾｲ</t>
  </si>
  <si>
    <t>原口　結斗</t>
  </si>
  <si>
    <t>ﾊﾗｸﾞﾁﾕｲﾄ</t>
  </si>
  <si>
    <t>ﾊﾗﾀﾞﾕｳ</t>
  </si>
  <si>
    <t>伊藤　　駿</t>
  </si>
  <si>
    <t>河添　愛生</t>
  </si>
  <si>
    <t>ｶﾜｿｴｱｵｲ</t>
  </si>
  <si>
    <t>ｲﾄｳｱｲﾐ</t>
  </si>
  <si>
    <t>上中級男</t>
  </si>
  <si>
    <t>上中級女</t>
  </si>
  <si>
    <t>初 級 男</t>
  </si>
  <si>
    <t>初 級 女</t>
  </si>
  <si>
    <t>横田　克己</t>
  </si>
  <si>
    <t>伊藤　　霞</t>
  </si>
  <si>
    <t>ｲﾄｳｶｽﾐ</t>
  </si>
  <si>
    <t>家近　貴之</t>
  </si>
  <si>
    <t>ｲｴﾁｶﾀｶﾕｷ</t>
  </si>
  <si>
    <t>佐々木秀樹</t>
  </si>
  <si>
    <t>竹迫　　晃</t>
  </si>
  <si>
    <t>ﾀｶﾊﾞｱｷﾗ</t>
  </si>
  <si>
    <t>林　佑太朗</t>
  </si>
  <si>
    <t>前田　康介</t>
  </si>
  <si>
    <t>ﾏｴﾀﾞｺｳｽｹ</t>
  </si>
  <si>
    <t>増井　誠治</t>
  </si>
  <si>
    <t>ﾏｽｲｾｲｼﾞ</t>
  </si>
  <si>
    <t>安藤　真視</t>
  </si>
  <si>
    <t>ｱﾝﾄﾞﾏﾐ</t>
  </si>
  <si>
    <t>石井恵美子</t>
  </si>
  <si>
    <t>ｲｼｲｴﾐｺ</t>
  </si>
  <si>
    <t>宮田昭治郎</t>
  </si>
  <si>
    <t>ﾐﾔﾀｼｮｳｼﾞﾛｳ</t>
  </si>
  <si>
    <t>丸口かおり</t>
  </si>
  <si>
    <t>ﾏﾙｸﾞﾁｶｵﾘ</t>
  </si>
  <si>
    <t>坂田　晃一</t>
  </si>
  <si>
    <t>杉山　智洋</t>
  </si>
  <si>
    <t>ｽｷﾞﾔﾏ ﾄﾓﾋﾛ</t>
  </si>
  <si>
    <t>内山　智靖</t>
  </si>
  <si>
    <t>ｳﾁﾔﾏﾄﾓﾔｽ</t>
  </si>
  <si>
    <t>田中　　亮</t>
  </si>
  <si>
    <t>ﾀﾅｶﾘｮｳ</t>
  </si>
  <si>
    <t>ﾊﾔｼｶﾜｼｮｳｺ</t>
  </si>
  <si>
    <t>福永　高志</t>
  </si>
  <si>
    <t>ﾌｸﾅｶﾞﾀｶｼ</t>
  </si>
  <si>
    <t>林川　展寿</t>
  </si>
  <si>
    <t>ﾊﾔｼｶﾜﾉﾌﾞﾋｻ</t>
  </si>
  <si>
    <t>ｸﾘﾊﾞﾔｼﾉﾘﾌﾐ</t>
  </si>
  <si>
    <t>中野　康昭</t>
  </si>
  <si>
    <t>ﾅｶﾉﾔｽｱｷ</t>
  </si>
  <si>
    <t>藤津　　博</t>
  </si>
  <si>
    <t>ﾌｼﾞﾂﾋﾛｼ</t>
  </si>
  <si>
    <t>佐藤　謙太</t>
  </si>
  <si>
    <t>ｻﾄｳｹﾝﾀ</t>
  </si>
  <si>
    <t>塩川　勤三</t>
  </si>
  <si>
    <t>ｼｵｶﾜﾂﾄﾑ</t>
  </si>
  <si>
    <t>ＳＵＫ</t>
  </si>
  <si>
    <t>佐々木大観</t>
  </si>
  <si>
    <t>ｻｻｷﾀﾞｲｶﾝ</t>
  </si>
  <si>
    <t>佐々木孝文</t>
  </si>
  <si>
    <t>ｻｻｷﾀｶﾌﾐ</t>
  </si>
  <si>
    <t>永田　達也</t>
  </si>
  <si>
    <t>ﾅｶﾞﾀﾀﾂﾔ</t>
  </si>
  <si>
    <t>林　　将矢</t>
  </si>
  <si>
    <t>ﾊﾔｼﾏｻﾔ</t>
  </si>
  <si>
    <t>前原　拓也</t>
  </si>
  <si>
    <t>ﾏｴﾊﾗﾀｸﾔ</t>
  </si>
  <si>
    <t>町田　吉弘</t>
  </si>
  <si>
    <t>ﾏﾁﾀﾞﾖｼﾋﾛ</t>
  </si>
  <si>
    <t>山野　成範</t>
  </si>
  <si>
    <t>ﾔﾏﾉｼｹﾞﾉﾘ</t>
  </si>
  <si>
    <t>祐恒太一朗</t>
  </si>
  <si>
    <t>ｽｹﾂﾈﾀｲﾁﾛｳ</t>
  </si>
  <si>
    <t>三浦　大輝</t>
  </si>
  <si>
    <t>ﾐｳﾗﾋﾛｷ</t>
  </si>
  <si>
    <t>廣沢　　遼</t>
  </si>
  <si>
    <t>ﾋﾛｻﾜﾘｮｳ</t>
  </si>
  <si>
    <t>岩崎　嘉雄</t>
  </si>
  <si>
    <t>浦川　佳樹</t>
  </si>
  <si>
    <t>ｳﾗｶﾜﾖｼｷ</t>
  </si>
  <si>
    <t>岡村　　大</t>
  </si>
  <si>
    <t>ｵｶﾑﾗﾏｻﾙ</t>
  </si>
  <si>
    <t>藤田　真澄</t>
  </si>
  <si>
    <t>ﾌｼﾞﾀﾏｽﾐ</t>
  </si>
  <si>
    <t>三輪　展敬</t>
  </si>
  <si>
    <t>ﾊﾗﾀﾞｲｻｵ</t>
  </si>
  <si>
    <t>山根　義明</t>
  </si>
  <si>
    <t>ﾔﾏﾈﾖｼｱｷ</t>
  </si>
  <si>
    <t>田坂　昭弘</t>
  </si>
  <si>
    <t>ﾀｻｶｱｷﾋﾛ</t>
  </si>
  <si>
    <t>長尾　　勇</t>
  </si>
  <si>
    <t>ﾅｶﾞｵｲｻﾐ</t>
  </si>
  <si>
    <t>ﾓﾄﾋﾐﾂﾙ</t>
  </si>
  <si>
    <t>藤村　和弘</t>
  </si>
  <si>
    <t>ﾌｼﾞﾑﾗｶｽﾞﾋﾛ</t>
  </si>
  <si>
    <t>磯部　　峻</t>
  </si>
  <si>
    <t>藤中　亮介</t>
  </si>
  <si>
    <t>ﾌｼﾞﾅｶﾘｮｳｽｹ</t>
  </si>
  <si>
    <t>中川　栄治</t>
  </si>
  <si>
    <t>ﾅｶｶﾞﾜｴｲｼﾞ</t>
  </si>
  <si>
    <t>蔦　　　真</t>
  </si>
  <si>
    <t>ﾂﾀﾏｺﾄ</t>
  </si>
  <si>
    <t>藤井　好樹</t>
  </si>
  <si>
    <t>ﾌｼﾞｲﾖｼｷ</t>
  </si>
  <si>
    <t>藤井ひとみ</t>
  </si>
  <si>
    <t>ﾌｼﾞｲﾋﾄﾐ</t>
  </si>
  <si>
    <t>山根真佐子</t>
  </si>
  <si>
    <t>ﾔﾏﾈﾏｻｺ</t>
  </si>
  <si>
    <t>髙橋陽万莉</t>
  </si>
  <si>
    <t>久冨　賢治</t>
  </si>
  <si>
    <t>ﾋｻﾄﾞﾐｹﾝｼﾞ</t>
  </si>
  <si>
    <t>松田　　蓮</t>
  </si>
  <si>
    <t>ﾏﾂﾀﾞﾚﾝ</t>
  </si>
  <si>
    <t>和田　文吾</t>
  </si>
  <si>
    <t>ﾜﾀﾞﾌﾞﾝｺﾞ</t>
  </si>
  <si>
    <t>竹本　秀樹</t>
  </si>
  <si>
    <t>ﾀｹﾓﾄﾋﾃﾞｷ</t>
  </si>
  <si>
    <t>濱田真由美</t>
  </si>
  <si>
    <t>植松千加子</t>
  </si>
  <si>
    <t>ｳｴﾏﾂﾁｶｺ</t>
  </si>
  <si>
    <t>鬼武　浩子</t>
  </si>
  <si>
    <t>ｵﾆﾀｹﾋﾛｸ</t>
  </si>
  <si>
    <t>猪原雅久人</t>
  </si>
  <si>
    <t>ｲﾉﾊﾗ ｶﾞｸﾄ</t>
  </si>
  <si>
    <t>今元　隆文</t>
  </si>
  <si>
    <t>ｲﾏﾓﾄ ﾀｶﾌﾐ</t>
  </si>
  <si>
    <t>川崎　新太</t>
  </si>
  <si>
    <t>ｶﾜｻｷ ｱﾗﾀ</t>
  </si>
  <si>
    <t>重松　良亮</t>
  </si>
  <si>
    <t>ｼﾊﾞﾏﾙ ﾅｵﾄ</t>
  </si>
  <si>
    <t>菅野　航世</t>
  </si>
  <si>
    <t>ｽｶﾞﾉ ｺｳｾｲ</t>
  </si>
  <si>
    <t>高橋　　礼</t>
  </si>
  <si>
    <t>ﾀｶﾊｼ ﾚｲ</t>
  </si>
  <si>
    <t>西村　和真</t>
  </si>
  <si>
    <t>ﾆｼﾑﾗ ｶｽﾞﾏ</t>
  </si>
  <si>
    <t>原　　寛弥</t>
  </si>
  <si>
    <t>ﾊﾗ ﾋﾛﾔ</t>
  </si>
  <si>
    <t>福永　公平</t>
  </si>
  <si>
    <t>ﾌｸﾅｶﾞ ｺｳﾍｲ</t>
  </si>
  <si>
    <t>松井　颯吾</t>
  </si>
  <si>
    <t>ﾏﾂｲ ｿｳｺ</t>
  </si>
  <si>
    <t>村上　陽音</t>
  </si>
  <si>
    <t>ﾑﾗｶﾐﾊﾙﾄ</t>
  </si>
  <si>
    <t>ﾓﾄﾑﾗ ﾀﾞｲｺﾞ</t>
  </si>
  <si>
    <t>ｱﾌｻﾞｰﾙ ﾐﾅﾍﾙ</t>
  </si>
  <si>
    <t>ｱﾌｻﾞｰﾙﾐﾅﾍﾙ</t>
  </si>
  <si>
    <t>内田　帆春</t>
  </si>
  <si>
    <t>ｳﾁﾀﾞﾎﾊﾙ</t>
  </si>
  <si>
    <t>内山　　尚</t>
  </si>
  <si>
    <t>ｳﾁﾔﾏﾅｵ</t>
  </si>
  <si>
    <t>大方　陵平</t>
  </si>
  <si>
    <t>ｵｵｶﾞﾀﾘｮｳﾍｲ</t>
  </si>
  <si>
    <t>沖　　一平</t>
  </si>
  <si>
    <t>ｵｷｲｯﾍﾟｲ</t>
  </si>
  <si>
    <t>奥野　帆渡</t>
  </si>
  <si>
    <t>ｵｸﾉﾊﾝﾄ</t>
  </si>
  <si>
    <t>織田　晏瑠</t>
  </si>
  <si>
    <t>ｵﾀﾞｱﾘｭｳ</t>
  </si>
  <si>
    <t>勝　　遼太</t>
  </si>
  <si>
    <t>ｶﾂﾘｮｳﾀ</t>
  </si>
  <si>
    <t>久我　朔也</t>
  </si>
  <si>
    <t>ｸｶﾞｻｸﾔ</t>
  </si>
  <si>
    <t>田原　塁仁</t>
  </si>
  <si>
    <t>ﾀﾊﾗﾙｲﾄ</t>
  </si>
  <si>
    <t>林　　楓人</t>
  </si>
  <si>
    <t>ﾊﾔｼｶｲﾄ</t>
  </si>
  <si>
    <t>三井　智丈</t>
  </si>
  <si>
    <t>ﾐｲﾁﾋﾛ</t>
  </si>
  <si>
    <t>吉川　湊太</t>
  </si>
  <si>
    <t>ﾖｼｶﾜｿｳﾀ</t>
  </si>
  <si>
    <t>和田龍之介</t>
  </si>
  <si>
    <t>ﾜﾀﾞﾘｭｳﾉｽｹ</t>
  </si>
  <si>
    <t>永澤　梨世</t>
  </si>
  <si>
    <t>ﾅｶﾞｻﾜﾘﾖ</t>
  </si>
  <si>
    <t>ｻｶﾀｺｳｲﾁ</t>
  </si>
  <si>
    <t>ﾐﾜﾉﾌﾞﾉﾘ</t>
  </si>
  <si>
    <t>ﾄｸﾅｶﾞｷｮｳ</t>
  </si>
  <si>
    <t>小田真紀子</t>
  </si>
  <si>
    <t>ｵﾀﾞﾏｷｺ</t>
  </si>
  <si>
    <t>竹田　和正</t>
  </si>
  <si>
    <t>ﾀｹﾀﾞｶｽﾞﾏｻ</t>
  </si>
  <si>
    <t>上野　　剛</t>
  </si>
  <si>
    <t>ｳｴﾉﾂﾖｼ</t>
  </si>
  <si>
    <t>兼安　孝幸</t>
  </si>
  <si>
    <t>ｶﾈﾔｽﾀｶﾕｷ</t>
  </si>
  <si>
    <t>村上　彰教</t>
  </si>
  <si>
    <t>ﾑﾗｶﾐｱｷﾉﾘ</t>
  </si>
  <si>
    <t>ｽｴﾀﾞｶｽﾞﾖｼ</t>
  </si>
  <si>
    <t>ﾌｸﾀ ｶｽﾞｴ</t>
  </si>
  <si>
    <t>増野由希子</t>
  </si>
  <si>
    <t>ﾏｼﾉﾕｷｺ</t>
  </si>
  <si>
    <t>山根　祥平</t>
  </si>
  <si>
    <t>ﾔﾏﾈｼｮｳﾍｲ</t>
  </si>
  <si>
    <t>池田喜一郎</t>
  </si>
  <si>
    <t>ｲｹﾀﾞｷｲﾁﾛｳ</t>
  </si>
  <si>
    <t>中村　一翔</t>
  </si>
  <si>
    <t>ﾅｶﾑﾗｶｽﾞﾄ</t>
  </si>
  <si>
    <t>大島　昂楽</t>
  </si>
  <si>
    <t>ｵｵｼﾏﾀｶﾗ</t>
  </si>
  <si>
    <t>福田　大樹</t>
  </si>
  <si>
    <t>ﾌｸﾀﾞ ﾀﾞｲｷ</t>
  </si>
  <si>
    <t>祐恒勇太郎</t>
  </si>
  <si>
    <t>ｽｹﾂﾈﾕｳﾀﾛｳ</t>
  </si>
  <si>
    <t>國廣　奈由</t>
  </si>
  <si>
    <t>ｸﾆﾋﾛﾅﾕ</t>
  </si>
  <si>
    <t>工藤興太郎</t>
  </si>
  <si>
    <t>ｸﾄﾞｳｺｳﾀﾛｳ</t>
  </si>
  <si>
    <t>冨田　博信</t>
  </si>
  <si>
    <t>ﾄﾐﾀﾋﾛﾉﾌﾞ</t>
  </si>
  <si>
    <t>中村　善之</t>
  </si>
  <si>
    <t>ﾅｶﾑﾗﾖｼﾕｷ</t>
  </si>
  <si>
    <t>縄田　明彦</t>
  </si>
  <si>
    <t>ﾅﾜﾀｱｷﾋｺ</t>
  </si>
  <si>
    <t>後藤　ﾒﾘｯｻ</t>
  </si>
  <si>
    <t>ｺﾞﾄｳﾒﾘｯｻ</t>
  </si>
  <si>
    <t>赤川　裕貴</t>
  </si>
  <si>
    <t>ｱｶｶﾞﾜﾕｷ</t>
  </si>
  <si>
    <t>藤本　敦大</t>
  </si>
  <si>
    <t>ﾌｼﾞﾓﾄｱﾂﾋﾛ</t>
  </si>
  <si>
    <t>竹内　航真</t>
  </si>
  <si>
    <t>ﾀｹｳﾁｺｳﾏ</t>
  </si>
  <si>
    <t>上田　秀虎</t>
  </si>
  <si>
    <t>ｳｴﾀﾞﾋﾃﾞﾄﾗ</t>
  </si>
  <si>
    <t>藏満　晴琉</t>
  </si>
  <si>
    <t>ﾓﾄｽｴ ﾐﾕｷ</t>
  </si>
  <si>
    <t>末次　美月</t>
  </si>
  <si>
    <t>ｽｴﾂｸﾞﾐﾂｷ</t>
  </si>
  <si>
    <t>山下　音々</t>
  </si>
  <si>
    <t>ﾔﾏｼﾀﾈﾈ</t>
  </si>
  <si>
    <t>山本　花海</t>
  </si>
  <si>
    <t>ﾔﾏﾓﾄﾊﾅﾐ</t>
  </si>
  <si>
    <t>中野　純子</t>
  </si>
  <si>
    <t>ﾅｶﾉｼﾞｭﾝｺ</t>
  </si>
  <si>
    <t>磯山　弥桜</t>
  </si>
  <si>
    <t>ｲｿﾔﾏﾐｵ</t>
  </si>
  <si>
    <t>藤本　柚衣</t>
  </si>
  <si>
    <t>ﾌｼﾞﾓﾄﾕｲ</t>
  </si>
  <si>
    <t>ﾀﾅｶｱｵｲ</t>
  </si>
  <si>
    <t>磯山麻美子</t>
  </si>
  <si>
    <t>岡村　一郎</t>
  </si>
  <si>
    <t>ｵｶﾑﾗｲﾁﾛｳ</t>
  </si>
  <si>
    <t>中村　貴子</t>
  </si>
  <si>
    <t>ﾅｶﾑﾗﾀｶｺ</t>
  </si>
  <si>
    <t>祐恒　智子</t>
  </si>
  <si>
    <t>平山　稜悟</t>
  </si>
  <si>
    <t>ﾋﾗﾔﾏﾘｮｳｺﾞ</t>
  </si>
  <si>
    <t>岡　　奎佑</t>
  </si>
  <si>
    <t>ｵｶｹｲｽｹ</t>
  </si>
  <si>
    <t>小方　陽介</t>
  </si>
  <si>
    <t>田中　大翔</t>
  </si>
  <si>
    <t>ﾀﾅｶﾋﾛﾄ</t>
  </si>
  <si>
    <t>ﾀﾊﾞﾀﾕｳﾀﾛｳ</t>
  </si>
  <si>
    <t>弘中　大陸</t>
  </si>
  <si>
    <t>ﾋﾛﾅｶﾘｸ</t>
  </si>
  <si>
    <t>吉田　涼音</t>
  </si>
  <si>
    <t>ﾖｼﾀﾞｽｽﾞﾈ</t>
  </si>
  <si>
    <t>岸田　昊生</t>
  </si>
  <si>
    <t>ｷｼﾀﾞｺｳｾｲ</t>
  </si>
  <si>
    <t>宮原　学志</t>
  </si>
  <si>
    <t>ﾐﾔﾊﾗｶﾞｸｼ</t>
  </si>
  <si>
    <t>山口　大空</t>
  </si>
  <si>
    <t>ﾔﾏｸﾞﾁｿﾗ</t>
  </si>
  <si>
    <t>坂野　友基</t>
  </si>
  <si>
    <t>ｻｶﾉﾄﾓｷ</t>
  </si>
  <si>
    <t>案野　謙真</t>
  </si>
  <si>
    <t>ｱﾝﾉｹﾝｼﾝ</t>
  </si>
  <si>
    <t>宮本　良栄</t>
  </si>
  <si>
    <t>ﾐﾔﾓﾄﾖｼﾊﾙ</t>
  </si>
  <si>
    <t>小林　大和</t>
  </si>
  <si>
    <t>ｺﾊﾞﾔｼﾔﾏﾄ</t>
  </si>
  <si>
    <t>松田　　敦</t>
  </si>
  <si>
    <t>ﾏﾂﾀﾞｱﾂｼ</t>
  </si>
  <si>
    <t>宮崎　綾雅</t>
  </si>
  <si>
    <t>ﾐﾔｻﾞｷﾘｮｳｶﾞ</t>
  </si>
  <si>
    <t>村田　真惺</t>
  </si>
  <si>
    <t>ﾑﾗﾀﾏｻﾄ</t>
  </si>
  <si>
    <t>堤　　海翔</t>
  </si>
  <si>
    <t>ﾂﾂﾐｶｲﾄ</t>
  </si>
  <si>
    <t>森　玲音虎</t>
  </si>
  <si>
    <t>ﾓﾘﾚｵﾄ</t>
  </si>
  <si>
    <t>大和　　優</t>
  </si>
  <si>
    <t>ﾔﾏﾄﾕｳ</t>
  </si>
  <si>
    <t>ﾀｷｶﾞﾜｱﾕﾑ</t>
  </si>
  <si>
    <t>石田　優斗</t>
  </si>
  <si>
    <t>ｲｼﾀﾞﾕｳﾄ</t>
  </si>
  <si>
    <t>弘　　咲花</t>
  </si>
  <si>
    <t>ﾋﾛｻﾊﾅ</t>
  </si>
  <si>
    <t>山本　結愛</t>
  </si>
  <si>
    <t>ﾔﾏﾓﾄﾕﾒ</t>
  </si>
  <si>
    <t>井上　七海</t>
  </si>
  <si>
    <t>ｲﾉｳｴﾅﾅﾐ</t>
  </si>
  <si>
    <t>西林　春菜</t>
  </si>
  <si>
    <t>ﾆｼﾊﾞﾔｼﾊﾙﾅ</t>
  </si>
  <si>
    <t>石川　紗妃</t>
  </si>
  <si>
    <t>ｲｼｶﾜｻｷ</t>
  </si>
  <si>
    <t>村田　彩菜</t>
  </si>
  <si>
    <t>ﾑﾗﾀｱﾔﾅ</t>
  </si>
  <si>
    <t>栗田　翔大</t>
  </si>
  <si>
    <t>ｸﾘﾀｼｮｳﾀ</t>
  </si>
  <si>
    <t>西村　宏太</t>
  </si>
  <si>
    <t>部坂　匡佑</t>
  </si>
  <si>
    <t>古谷　直樹</t>
  </si>
  <si>
    <t>佐伯　陽平</t>
  </si>
  <si>
    <t>森本　哲也</t>
  </si>
  <si>
    <t>城野　清治</t>
  </si>
  <si>
    <t>徳光　久吉</t>
  </si>
  <si>
    <t>河　　麻飛</t>
  </si>
  <si>
    <t>久保田遼平</t>
  </si>
  <si>
    <t>山口県庁</t>
  </si>
  <si>
    <t>ｲｹﾀﾞﾏｻﾔ</t>
  </si>
  <si>
    <t>山口清交</t>
  </si>
  <si>
    <t>安富　隆明</t>
  </si>
  <si>
    <t>上田　正揮</t>
  </si>
  <si>
    <t>ｳｴﾀﾞﾏｻｷ</t>
  </si>
  <si>
    <t>栗林　純平</t>
  </si>
  <si>
    <t>ｸﾘﾊﾞﾔｼｼﾞｭﾝﾍﾟｲ</t>
  </si>
  <si>
    <t>岡村　拓弥</t>
  </si>
  <si>
    <t>ｵｶﾑﾗﾀｸﾔ</t>
  </si>
  <si>
    <t>須田　直樹</t>
  </si>
  <si>
    <t>吉野　魁人</t>
  </si>
  <si>
    <t>ﾖｼﾉｶｲﾄ</t>
  </si>
  <si>
    <t>祐恒　亮太</t>
  </si>
  <si>
    <t>米本　隆二</t>
  </si>
  <si>
    <t>コｼﾞｵﾕｷ</t>
  </si>
  <si>
    <t>中上　尚武</t>
  </si>
  <si>
    <t>ﾅｶｳｴﾅｵﾀｹ</t>
  </si>
  <si>
    <t>河本真由子</t>
  </si>
  <si>
    <t>ｶﾜﾓﾄﾏﾕｺ</t>
  </si>
  <si>
    <t>角　　哲博</t>
  </si>
  <si>
    <t>竹中　　亮</t>
  </si>
  <si>
    <t>ﾀｹﾅｶ ﾏｺﾄ</t>
  </si>
  <si>
    <t>岩切　和佳</t>
  </si>
  <si>
    <t>ｲﾜｷﾞﾘ　ﾜｶ</t>
  </si>
  <si>
    <t>縄田　弘子</t>
  </si>
  <si>
    <t>ﾅﾜﾀ　ﾋﾛｺ</t>
  </si>
  <si>
    <t>ﾔﾏｻﾞｷﾐﾎｺ</t>
  </si>
  <si>
    <t>ｱﾘﾀﾖｼﾅﾘ</t>
  </si>
  <si>
    <t>ｶﾝﾉｷｼﾁ</t>
  </si>
  <si>
    <t>ﾄｸﾐﾂﾋｻﾖｼ</t>
  </si>
  <si>
    <t>野田　靖彦</t>
  </si>
  <si>
    <t>ﾉﾀﾞﾔｽﾋｺ</t>
  </si>
  <si>
    <t>石田　惺己</t>
  </si>
  <si>
    <t>ｲｼﾀﾞｻﾄｷ</t>
  </si>
  <si>
    <t>三本　京弥</t>
  </si>
  <si>
    <t>ﾐﾓﾄ ｷｮｳﾔ</t>
  </si>
  <si>
    <t>ｸﾎﾞﾀ ﾘｮｳﾍｲ</t>
  </si>
  <si>
    <t>山本　雅法</t>
  </si>
  <si>
    <t>ﾔﾏﾓﾄ ﾏｻﾉﾘ</t>
  </si>
  <si>
    <t>山下　　巧</t>
  </si>
  <si>
    <t>ﾔﾏｼﾀﾀｸﾐ</t>
  </si>
  <si>
    <t>原口　朋之</t>
  </si>
  <si>
    <t>ﾊﾗｸﾞﾁﾄﾓﾕｷ</t>
  </si>
  <si>
    <t>Ｏ．ｱﾚｯｸｽ</t>
  </si>
  <si>
    <t>井上モモ絵</t>
  </si>
  <si>
    <t>ｲﾉｳｴﾓﾓｴ</t>
  </si>
  <si>
    <t>ｲｿﾔﾏﾏﾐｺ</t>
  </si>
  <si>
    <t>今橋　和之</t>
  </si>
  <si>
    <t>ｲﾏﾊｼｶｽﾞﾕｷ</t>
  </si>
  <si>
    <t>大河原紬希</t>
  </si>
  <si>
    <t>前川　慎治</t>
  </si>
  <si>
    <t>ﾏｴｶﾜｼﾝｼﾞ</t>
  </si>
  <si>
    <t>森　　洋平</t>
  </si>
  <si>
    <t>ﾓﾘﾖｳﾍｲ</t>
  </si>
  <si>
    <t>加来啓太郎</t>
  </si>
  <si>
    <t>ｶｸｹｲﾀﾛｳ</t>
  </si>
  <si>
    <t>吉岡　尚哉</t>
  </si>
  <si>
    <t>ﾖｼｵｶﾅｵﾔ</t>
  </si>
  <si>
    <t>平川　和明</t>
  </si>
  <si>
    <t>ﾋﾗｶﾜｶｽﾞｱｷ</t>
  </si>
  <si>
    <t>佐々木雄士</t>
  </si>
  <si>
    <t>ｻｻｷﾕｳｼﾞ</t>
  </si>
  <si>
    <t>松田　健二</t>
  </si>
  <si>
    <t>ﾏﾂﾀﾞｹﾝｼﾞ</t>
  </si>
  <si>
    <t>鈴木　貴夫</t>
  </si>
  <si>
    <t>ｽｽﾞｷﾀｶｦ</t>
  </si>
  <si>
    <t>中谷　温子</t>
  </si>
  <si>
    <t>ﾅｶﾀﾆｱﾂｺ</t>
  </si>
  <si>
    <t>祐恒まりえ</t>
  </si>
  <si>
    <t>ｽｹﾂﾈﾏﾘｴ</t>
  </si>
  <si>
    <t>土井　朋子</t>
  </si>
  <si>
    <t>ﾄﾞｲﾄﾓｺ</t>
  </si>
  <si>
    <t>田中　朝子</t>
  </si>
  <si>
    <t>ﾀﾅｶｱｻｺ</t>
  </si>
  <si>
    <t>後迫　知子</t>
  </si>
  <si>
    <t>ｳｼﾛｻｺﾄﾓｺ</t>
  </si>
  <si>
    <t>田端祐太郎</t>
  </si>
  <si>
    <t>福本　祥之</t>
  </si>
  <si>
    <t>岡村　和奏</t>
  </si>
  <si>
    <t>ｵｶﾑﾗﾜｶﾅ</t>
  </si>
  <si>
    <t>木村　美桜</t>
  </si>
  <si>
    <t>ｷﾑﾗﾐｵ</t>
  </si>
  <si>
    <t>田中友里恵</t>
  </si>
  <si>
    <t>ﾀﾅｶﾕﾘｴ</t>
  </si>
  <si>
    <t>田中　大智</t>
  </si>
  <si>
    <t>瀧川　歩武</t>
  </si>
  <si>
    <t>山影　麻耶</t>
  </si>
  <si>
    <t>ﾔﾏｶｹﾞﾏﾔ</t>
  </si>
  <si>
    <t>前田　ゆめ</t>
  </si>
  <si>
    <t>神本　貴史</t>
  </si>
  <si>
    <t>本弘　孝志</t>
  </si>
  <si>
    <t>阿部　隼也</t>
  </si>
  <si>
    <t>濱永　教彰</t>
  </si>
  <si>
    <t>玉村　一弘</t>
  </si>
  <si>
    <t>高橋　洋二</t>
  </si>
  <si>
    <t>山下　正太</t>
  </si>
  <si>
    <t>永田将太郎</t>
  </si>
  <si>
    <t>ﾅｶﾞﾀ ｼｮｳﾀﾛｳ</t>
  </si>
  <si>
    <t>舟戸　陽介</t>
  </si>
  <si>
    <t>ﾌﾅﾄ ﾖｳｽｹ</t>
  </si>
  <si>
    <t>山本　昌広</t>
  </si>
  <si>
    <t>ﾔﾏﾓﾄﾏｻﾋﾛ</t>
  </si>
  <si>
    <t>武田　幸作</t>
  </si>
  <si>
    <t>ﾀｹﾀﾞｺｳｻｸ</t>
  </si>
  <si>
    <t>飯田　寿人</t>
  </si>
  <si>
    <t>ｲｲﾀﾞﾋｻﾄ</t>
  </si>
  <si>
    <t>小倉　敏幸</t>
  </si>
  <si>
    <t>ｵｸﾞﾗﾄｼﾕｷ</t>
  </si>
  <si>
    <t>渡邊　輝文</t>
  </si>
  <si>
    <t>ﾜﾀﾅﾍﾞﾃﾙﾌﾐ</t>
  </si>
  <si>
    <t>ｽﾀﾞﾅｵｷ</t>
  </si>
  <si>
    <t>永峯　秀樹</t>
  </si>
  <si>
    <t>ﾅｶﾞﾐﾈ ﾋﾃﾞｷ</t>
  </si>
  <si>
    <t>片岡　　凜</t>
  </si>
  <si>
    <t>ｶﾀｵｶ ﾘﾝ</t>
  </si>
  <si>
    <t>林　　桃花</t>
  </si>
  <si>
    <t>ﾊﾔｼ ﾓﾓｶ</t>
  </si>
  <si>
    <t>パル</t>
  </si>
  <si>
    <t>大田　晃大</t>
  </si>
  <si>
    <t>ｵｵﾀｺｳﾀﾞｲ</t>
  </si>
  <si>
    <t>大田　祥吾</t>
  </si>
  <si>
    <t>ｵｵﾀｼｮｳｺﾞ</t>
  </si>
  <si>
    <t>岡山　由紀</t>
  </si>
  <si>
    <t>ｵｶﾔﾏﾕｷ</t>
  </si>
  <si>
    <t>三原　雅寿</t>
  </si>
  <si>
    <t>ﾐﾊﾗﾏｻﾄｼ</t>
  </si>
  <si>
    <t>西　圭一郎</t>
  </si>
  <si>
    <t>ﾆｼｹｲｲﾁﾛｳ</t>
  </si>
  <si>
    <t>祐恒　　杏</t>
  </si>
  <si>
    <t>福田　橙矢</t>
  </si>
  <si>
    <t>池田　翔太</t>
  </si>
  <si>
    <t>長富　恵子</t>
  </si>
  <si>
    <t>田口　祥枝</t>
  </si>
  <si>
    <t>ﾀｸﾞﾁｻﾁｴ</t>
  </si>
  <si>
    <t>坂元　洋君</t>
  </si>
  <si>
    <t>ｻｶﾓﾄﾋﾛｷﾐ</t>
  </si>
  <si>
    <t>藤本　純子</t>
  </si>
  <si>
    <t>綿谷　　隆</t>
  </si>
  <si>
    <t>ﾜﾀﾔﾀｶｼ</t>
  </si>
  <si>
    <t>加藤　茉莉</t>
  </si>
  <si>
    <t>ｶﾄｳﾏﾘ</t>
  </si>
  <si>
    <t>竹内　咲羽</t>
  </si>
  <si>
    <t>ﾀｹｳﾁｻﾜ</t>
  </si>
  <si>
    <t>野澤　　晨</t>
  </si>
  <si>
    <t>ﾉｻﾞﾜｼﾝ</t>
  </si>
  <si>
    <t>ﾖｼﾉ ｶｲﾄ</t>
  </si>
  <si>
    <t>立石　智章</t>
  </si>
  <si>
    <t>ﾀﾃｲｼﾄﾓｱｷ</t>
  </si>
  <si>
    <t>ﾓﾄﾋﾛ ﾘｭｳ</t>
  </si>
  <si>
    <t>井上　裕也</t>
  </si>
  <si>
    <t>ｲﾉｳｴﾕｳﾔ</t>
  </si>
  <si>
    <t>今野　心美</t>
  </si>
  <si>
    <t>ｺﾝﾉｺｺﾐ</t>
  </si>
  <si>
    <t>ｻｶﾓﾄﾃﾂﾔ</t>
  </si>
  <si>
    <t>藤村柳ノ佑</t>
  </si>
  <si>
    <t>ﾌｼﾞﾑﾗﾘｭｳﾉｽｹ</t>
  </si>
  <si>
    <t>宮村　優真</t>
  </si>
  <si>
    <t>ﾐﾔﾑﾗﾕｳﾏ</t>
  </si>
  <si>
    <t>加藤真奈美</t>
  </si>
  <si>
    <t>ｶﾄｳﾏﾅﾐ</t>
  </si>
  <si>
    <t>吉山　志保</t>
  </si>
  <si>
    <t>ﾖｼﾔﾏｼﾎ</t>
  </si>
  <si>
    <t>ｶﾐﾓﾄﾀｶｼ</t>
  </si>
  <si>
    <t>大谷　遥斗</t>
  </si>
  <si>
    <t>ｵｵﾀﾆﾊﾙﾄ</t>
  </si>
  <si>
    <t>加藤道太郎</t>
  </si>
  <si>
    <t>ｶﾄｳﾐﾁﾀﾛｳ</t>
  </si>
  <si>
    <t>宮村　幸花</t>
  </si>
  <si>
    <t>ﾐﾔﾑﾗｻﾁｶ</t>
  </si>
  <si>
    <t>木原　　輝</t>
  </si>
  <si>
    <t>ｷﾊﾗﾋｶﾙ</t>
  </si>
  <si>
    <t>小川　大弥</t>
  </si>
  <si>
    <t>竹本　賢治</t>
  </si>
  <si>
    <t>ﾀｹﾓﾄｹﾝｼﾞ</t>
  </si>
  <si>
    <t>佐久間温子</t>
  </si>
  <si>
    <t>ｻｸﾏｱﾂｺ</t>
  </si>
  <si>
    <t>後　　英雄</t>
  </si>
  <si>
    <t>ｳｼﾛﾋﾃﾞｵ</t>
  </si>
  <si>
    <t>河内山勲生</t>
  </si>
  <si>
    <t>ｺｳﾁﾔﾏｲｻｵ</t>
  </si>
  <si>
    <t>兒島　拓海</t>
  </si>
  <si>
    <t>ｺｼﾞﾏﾀｸﾐ</t>
  </si>
  <si>
    <t>山根　　遼</t>
  </si>
  <si>
    <t>ﾔﾏﾈﾘｮｳ</t>
  </si>
  <si>
    <t>山本　匠馬</t>
  </si>
  <si>
    <t>ﾔﾏﾓﾄﾀｸﾏ</t>
  </si>
  <si>
    <t>井本　涼太</t>
  </si>
  <si>
    <t>ｲﾓﾄﾘｮｳﾀ</t>
  </si>
  <si>
    <t>手柴　瑠里</t>
  </si>
  <si>
    <t>ﾃｼﾊﾞﾙﾘ</t>
  </si>
  <si>
    <t>千々松美桜</t>
  </si>
  <si>
    <t>ﾁﾁﾞﾏﾂﾐｵ</t>
  </si>
  <si>
    <t>宗本　　龍</t>
  </si>
  <si>
    <t>ﾑﾈﾓﾄﾘｭｳ</t>
  </si>
  <si>
    <t>藤田　至恩</t>
  </si>
  <si>
    <t>ﾌｼﾞﾀｼｵﾝ</t>
  </si>
  <si>
    <t>末村　彰吾</t>
  </si>
  <si>
    <t>ｽｴﾑﾗｼｮｳｺﾞ</t>
  </si>
  <si>
    <t>野口武次郎</t>
  </si>
  <si>
    <t>ﾉｸﾞﾁﾀｹｼﾞﾛｳ</t>
  </si>
  <si>
    <t>村田　華惟</t>
  </si>
  <si>
    <t>ﾑﾗﾀｶｲ</t>
  </si>
  <si>
    <t>山田　明花</t>
  </si>
  <si>
    <t>ﾔﾏﾀﾞﾊﾙｶ</t>
  </si>
  <si>
    <t>山﨑　夢來</t>
  </si>
  <si>
    <t>ﾔﾏｻｷﾕﾗ</t>
  </si>
  <si>
    <t>野村　紋芽</t>
  </si>
  <si>
    <t>ﾉﾑﾗｱﾔﾒ</t>
  </si>
  <si>
    <t>小倉　拓展</t>
  </si>
  <si>
    <t>町田　正雄</t>
  </si>
  <si>
    <t>山口凜太朗</t>
  </si>
  <si>
    <t>溝部　満喜</t>
  </si>
  <si>
    <t>上利　尚也</t>
  </si>
  <si>
    <t>藤田　有史</t>
  </si>
  <si>
    <t>得永　海斗</t>
  </si>
  <si>
    <t>平井　瑛司</t>
  </si>
  <si>
    <t>本間　想大</t>
  </si>
  <si>
    <t>伊藤　律子</t>
  </si>
  <si>
    <t>A</t>
  </si>
  <si>
    <t>B</t>
  </si>
  <si>
    <t>C</t>
  </si>
  <si>
    <t>夏</t>
  </si>
  <si>
    <t>吉河　良一</t>
  </si>
  <si>
    <t>ﾖｼｶﾜ ﾘｮｳｲﾁ</t>
  </si>
  <si>
    <t>柿並　隆夫</t>
  </si>
  <si>
    <t>ｶｷﾅﾐﾀｶｵ</t>
  </si>
  <si>
    <t>大田　裕二</t>
  </si>
  <si>
    <t>ｵｵﾀﾕｳｼﾞ</t>
  </si>
  <si>
    <t>武田　和正</t>
  </si>
  <si>
    <t>ﾊﾔｼﾕｳﾀﾛｳ</t>
  </si>
  <si>
    <t>ﾔｽﾄﾞﾐﾀｶｱｷ</t>
  </si>
  <si>
    <t>石川　和美</t>
  </si>
  <si>
    <t>ｲｼｶﾜ ｶｽﾞﾐ</t>
  </si>
  <si>
    <t>竹屋　剛幸</t>
  </si>
  <si>
    <t>ﾀｹﾔﾀｶﾕｷ</t>
  </si>
  <si>
    <t>益尾　悠平</t>
  </si>
  <si>
    <t>ﾏｽｵﾕｳﾍｲ</t>
  </si>
  <si>
    <t>ｸﾗﾐﾂｼﾂﾞｺ</t>
  </si>
  <si>
    <t>堀　　彰生</t>
  </si>
  <si>
    <t>ﾎﾘｱｷｵ</t>
  </si>
  <si>
    <t>川口　智也</t>
  </si>
  <si>
    <t>ｶﾜｸﾞﾁ ﾄﾓﾔ</t>
  </si>
  <si>
    <t>三好　和也</t>
  </si>
  <si>
    <t>ﾐﾖｼ ｶｽﾞﾔ</t>
  </si>
  <si>
    <t>百田　芳邦</t>
  </si>
  <si>
    <t>ﾓﾓﾀ ﾖｼｸﾆ</t>
  </si>
  <si>
    <t>四枝　拓也</t>
  </si>
  <si>
    <t>ﾖﾂｴﾀﾞ ﾀｸﾔ</t>
  </si>
  <si>
    <t>上野　和梨</t>
  </si>
  <si>
    <t>ｳｴﾉ ｱｲﾘ</t>
  </si>
  <si>
    <t>重藤　友希</t>
  </si>
  <si>
    <t>ｼｹﾞﾄｳ ﾕｷ</t>
  </si>
  <si>
    <t>友森都希未</t>
  </si>
  <si>
    <t>ﾄﾓﾓﾘ ﾂｷﾐ</t>
  </si>
  <si>
    <t>諌山　智季</t>
  </si>
  <si>
    <t>ｲｻﾔﾏﾄﾓｷ</t>
  </si>
  <si>
    <t>常安　孝輔</t>
  </si>
  <si>
    <t>ﾂﾈﾔｽｺｳｽｹ</t>
  </si>
  <si>
    <t>弘末　　豊</t>
  </si>
  <si>
    <t>ﾋﾛｽｴﾕﾀｶ</t>
  </si>
  <si>
    <t>宮本　剛史</t>
  </si>
  <si>
    <t>ﾐﾔﾓﾄﾂﾖｼ</t>
  </si>
  <si>
    <t>渡部　楓人</t>
  </si>
  <si>
    <t>ﾜﾀﾅﾍﾞﾌｳﾄ</t>
  </si>
  <si>
    <t>浜田　勝美</t>
  </si>
  <si>
    <t>ﾊﾏﾀﾞｶﾂﾐ</t>
  </si>
  <si>
    <t>丸尾　　悟</t>
  </si>
  <si>
    <t>ﾏﾙｵｻﾄﾙ</t>
  </si>
  <si>
    <t>屬　　弘美</t>
  </si>
  <si>
    <t>ｻｯｶﾋﾛﾐ</t>
  </si>
  <si>
    <t>伊藤　秀夫</t>
  </si>
  <si>
    <t>ｲﾄｳﾋﾃﾞｵ</t>
  </si>
  <si>
    <t>岡村　誠幸</t>
  </si>
  <si>
    <t>ｵｶﾑﾗﾏｻﾕｷ</t>
  </si>
  <si>
    <t>ﾏﾁﾀﾞﾏｻｵ</t>
  </si>
  <si>
    <t>久保田　暁</t>
  </si>
  <si>
    <t>ｸﾎﾞﾀｱｷﾗ</t>
  </si>
  <si>
    <t>厚東　慎也</t>
  </si>
  <si>
    <t>ｺｳﾄｳｼﾝﾔ</t>
  </si>
  <si>
    <t>ｲｹﾀﾞｼｮｳﾀ</t>
  </si>
  <si>
    <t>ｲﾄｳｼｭﾝ</t>
  </si>
  <si>
    <t>ｽｹﾂﾈﾘｮｳﾀ</t>
  </si>
  <si>
    <t>ﾌｸﾀﾞﾄｳﾔ</t>
  </si>
  <si>
    <t>ﾖﾈﾓﾄﾘｭｳｼﾞ</t>
  </si>
  <si>
    <t>ｽｹﾂﾈｱﾝ</t>
  </si>
  <si>
    <t>ｽｹﾂﾈｻﾄｺ</t>
  </si>
  <si>
    <t>渡辺　善斗</t>
  </si>
  <si>
    <t>林　　美玖</t>
  </si>
  <si>
    <t>徳光　　淳</t>
  </si>
  <si>
    <t>ﾄｸﾐﾂｱﾂｼ</t>
  </si>
  <si>
    <t>山本　一夫</t>
  </si>
  <si>
    <t>ﾔﾏﾓﾄｶｽﾞｵ</t>
  </si>
  <si>
    <t>木村夏菜子</t>
  </si>
  <si>
    <t>ｷﾑﾗｶﾅｺ</t>
  </si>
  <si>
    <t>池田　美優</t>
  </si>
  <si>
    <t>ｲｹﾀﾞﾐﾕ</t>
  </si>
  <si>
    <t>森富　隆之</t>
  </si>
  <si>
    <t>ﾓﾘﾄﾐﾀｶﾕｷ</t>
  </si>
  <si>
    <t>川本　こと</t>
  </si>
  <si>
    <t>ｶﾜﾓﾄｺﾄ</t>
  </si>
  <si>
    <t>野村　英勢</t>
  </si>
  <si>
    <t>ﾉﾑﾗﾋﾃﾞﾅﾘ</t>
  </si>
  <si>
    <t>市川　　勝</t>
  </si>
  <si>
    <t>ｲﾁｶﾜ ﾏｻﾙ</t>
  </si>
  <si>
    <t>重村　威生</t>
  </si>
  <si>
    <t>伊東　　斌</t>
  </si>
  <si>
    <t>ｲﾄｳｳﾙﾜｼ</t>
  </si>
  <si>
    <t>岡村　善治</t>
  </si>
  <si>
    <t>ｵｶﾑﾗﾖｼﾊﾙ</t>
  </si>
  <si>
    <t>川本　紘三</t>
  </si>
  <si>
    <t>ｶﾜﾓﾄｺｳｿﾞｳ</t>
  </si>
  <si>
    <t>竹原　秀和</t>
  </si>
  <si>
    <t>ﾀｹﾊﾗﾋﾃﾞｶｽﾞ</t>
  </si>
  <si>
    <t>中村幸士郎</t>
  </si>
  <si>
    <t>ﾅｶﾑﾗｺｳｼﾛｳ</t>
  </si>
  <si>
    <t>横沼　良希</t>
  </si>
  <si>
    <t>ﾖｺﾇﾏﾖｼｷ</t>
  </si>
  <si>
    <t>原田  　有</t>
  </si>
  <si>
    <t>藤村　映那</t>
  </si>
  <si>
    <t>ﾌｼﾞﾑﾗｴﾅ</t>
  </si>
  <si>
    <t>森重　颯馬</t>
  </si>
  <si>
    <t>ﾓﾘｼｹﾞｿｳﾏ</t>
  </si>
  <si>
    <t>本末　美幸</t>
  </si>
  <si>
    <t>藤本　恵美</t>
  </si>
  <si>
    <t>ﾌｼﾞﾓﾄｴﾐ</t>
  </si>
  <si>
    <t>大橋　輝之</t>
  </si>
  <si>
    <t>ｵｵﾊｼﾃﾙﾕｷ</t>
  </si>
  <si>
    <t>長峯　陽治</t>
  </si>
  <si>
    <t>ﾅｶﾞﾐﾈﾖｳｼﾞ</t>
  </si>
  <si>
    <t>和﨑　竣平</t>
  </si>
  <si>
    <t>ﾜｻｷｼｭﾝﾍﾟｲ</t>
  </si>
  <si>
    <t>諌山　　魁</t>
  </si>
  <si>
    <t>ｲｻﾔﾏｶｲ</t>
  </si>
  <si>
    <t>関谷　史典</t>
  </si>
  <si>
    <t>ｾｷﾀﾆﾌﾐﾉﾘ</t>
  </si>
  <si>
    <t>ｵｵｶﾞﾜﾗﾂﾑｷﾞ</t>
  </si>
  <si>
    <t>佐々木秀之</t>
  </si>
  <si>
    <t>ｻｻｷﾋﾃﾞﾕｷ</t>
  </si>
  <si>
    <t>ｽｲｽﾞﾅﾘﾋﾃﾞ</t>
  </si>
  <si>
    <t>山根　健二</t>
  </si>
  <si>
    <t>ﾔﾏﾈｹﾝｼﾞ</t>
  </si>
  <si>
    <t>伊藤　諒太</t>
  </si>
  <si>
    <t>ｲﾄｳ ﾘｮｳﾀ</t>
  </si>
  <si>
    <t>千同　力生</t>
  </si>
  <si>
    <t>ｾﾝﾄﾞｳ ﾘｷ</t>
  </si>
  <si>
    <t>中西　希槙</t>
  </si>
  <si>
    <t>ﾅｶﾆｼ ｷｼﾝ</t>
  </si>
  <si>
    <t>仁階堂煌真</t>
  </si>
  <si>
    <t>ﾆｶｲﾄﾞｳ ｺｳﾏ</t>
  </si>
  <si>
    <t>ﾋﾛ ｿﾗﾄ</t>
  </si>
  <si>
    <t>廣島光太郎</t>
  </si>
  <si>
    <t>ﾋﾛｼﾏ ｺｳﾀﾛｳ</t>
  </si>
  <si>
    <t>ﾌｸﾓﾄ ﾖｼﾕｷ</t>
  </si>
  <si>
    <t>宮本　寛太</t>
  </si>
  <si>
    <t>ﾐﾔﾓﾄ ｶﾝﾀ</t>
  </si>
  <si>
    <t>渡辺　俊介</t>
  </si>
  <si>
    <t>ﾜﾀﾅﾍﾞ ｼｭﾝｽｹ</t>
  </si>
  <si>
    <t>天畠菜々美</t>
  </si>
  <si>
    <t>ｱﾏﾊﾀ ﾅﾅﾐ</t>
  </si>
  <si>
    <t>ｲﾜｵ ﾅｺﾞﾐ</t>
  </si>
  <si>
    <t>漆原　　唯</t>
  </si>
  <si>
    <t>ｳﾙｼﾊﾗ ﾕｲ</t>
  </si>
  <si>
    <t>村田　四季</t>
  </si>
  <si>
    <t>ﾑﾗﾀ ｼｷ</t>
  </si>
  <si>
    <t>鈴木　芳尚</t>
  </si>
  <si>
    <t>ｽｽﾞｷﾖｼﾀｶ</t>
  </si>
  <si>
    <t>ﾀﾅｶﾀﾞｲﾁ</t>
  </si>
  <si>
    <t>阿川　時忠</t>
  </si>
  <si>
    <t>ｱｶﾞﾜﾄｷﾀﾀﾞ</t>
  </si>
  <si>
    <t>阿武　優貴</t>
  </si>
  <si>
    <t>ｱﾝﾉﾕｳｷ</t>
  </si>
  <si>
    <t>今本日那太</t>
  </si>
  <si>
    <t>ｲﾏﾓﾄﾋﾅﾀ</t>
  </si>
  <si>
    <t>ｸﾎﾞﾀﾕｳﾄ</t>
  </si>
  <si>
    <t>ｲﾏｼﾞﾋﾅﾀ</t>
  </si>
  <si>
    <t>大河原絆愛</t>
  </si>
  <si>
    <t>ｵｵｶﾜﾗﾊﾝﾅ</t>
  </si>
  <si>
    <t>澤野つぐみ</t>
  </si>
  <si>
    <t>ｻﾜﾉﾂｸﾞﾐ</t>
  </si>
  <si>
    <t>ﾌｼﾞﾀｱﾝﾙ</t>
  </si>
  <si>
    <t>ﾏｴﾀﾞﾕﾒ</t>
  </si>
  <si>
    <t>ﾏﾂﾅﾐﾐｻﾄ</t>
  </si>
  <si>
    <t>河野　圭佑</t>
  </si>
  <si>
    <t>西林　優菜</t>
  </si>
  <si>
    <t>津山　和奏</t>
  </si>
  <si>
    <t>上村　伊吹</t>
  </si>
  <si>
    <t>杉浦　諒成</t>
  </si>
  <si>
    <t>南口　圭吾</t>
  </si>
  <si>
    <t>伊藤　拓見</t>
  </si>
  <si>
    <t>松本　博之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</si>
</sst>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#,##0.0000000;[Red]\-#,##0.0000000"/>
    <numFmt numFmtId="184" formatCode="#,##0.00000000;[Red]\-#,##0.00000000"/>
    <numFmt numFmtId="185" formatCode="#,##0.000000000;[Red]\-#,##0.000000000"/>
    <numFmt numFmtId="186" formatCode="#,##0.0000000000;[Red]\-#,##0.0000000000"/>
    <numFmt numFmtId="187" formatCode="#,##0.00000000000;[Red]\-#,##0.00000000000"/>
    <numFmt numFmtId="188" formatCode="#,##0.000000000000;[Red]\-#,##0.000000000000"/>
    <numFmt numFmtId="189" formatCode="#,##0_ ;[Red]\-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&lt;=999]000;[&lt;=99999]000\-00;000\-0000"/>
    <numFmt numFmtId="195" formatCode="0.0_ "/>
    <numFmt numFmtId="196" formatCode="0_ "/>
    <numFmt numFmtId="197" formatCode="0;[Red]0"/>
    <numFmt numFmtId="198" formatCode="0.000_ "/>
    <numFmt numFmtId="199" formatCode="0.00000"/>
    <numFmt numFmtId="200" formatCode="0.0000"/>
    <numFmt numFmtId="201" formatCode="0.000"/>
    <numFmt numFmtId="202" formatCode="0_);[Red]\(0\)"/>
    <numFmt numFmtId="203" formatCode="0.000_);[Red]\(0.000\)"/>
    <numFmt numFmtId="204" formatCode="h:mm;@"/>
    <numFmt numFmtId="205" formatCode="&quot;&quot;&quot;勝&quot;"/>
    <numFmt numFmtId="206" formatCode="#&quot;勝&quot;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[$]ggge&quot;年&quot;m&quot;月&quot;d&quot;日&quot;;@"/>
    <numFmt numFmtId="211" formatCode="[$]gge&quot;年&quot;m&quot;月&quot;d&quot;日&quot;;@"/>
  </numFmts>
  <fonts count="54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8" fontId="7" fillId="0" borderId="10" xfId="49" applyFont="1" applyFill="1" applyBorder="1" applyAlignment="1" applyProtection="1">
      <alignment horizontal="right" vertical="center"/>
      <protection hidden="1"/>
    </xf>
    <xf numFmtId="0" fontId="0" fillId="0" borderId="10" xfId="0" applyFill="1" applyBorder="1" applyAlignment="1" applyProtection="1">
      <alignment horizontal="right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0" xfId="61" applyFont="1" applyAlignment="1" applyProtection="1">
      <alignment vertical="center"/>
      <protection/>
    </xf>
    <xf numFmtId="0" fontId="9" fillId="0" borderId="0" xfId="61" applyFont="1" applyAlignment="1" applyProtection="1" quotePrefix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 quotePrefix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61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/>
    </xf>
    <xf numFmtId="0" fontId="6" fillId="0" borderId="16" xfId="0" applyFont="1" applyBorder="1" applyAlignment="1" quotePrefix="1">
      <alignment horizontal="center" vertical="center"/>
    </xf>
    <xf numFmtId="0" fontId="6" fillId="0" borderId="16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 quotePrefix="1">
      <alignment horizontal="left"/>
    </xf>
    <xf numFmtId="0" fontId="13" fillId="0" borderId="0" xfId="0" applyFont="1" applyAlignment="1" applyProtection="1" quotePrefix="1">
      <alignment horizontal="left"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 quotePrefix="1">
      <alignment horizontal="lef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9" fillId="0" borderId="0" xfId="61" applyFont="1" applyAlignment="1" applyProtection="1">
      <alignment vertical="center"/>
      <protection hidden="1"/>
    </xf>
    <xf numFmtId="0" fontId="9" fillId="0" borderId="0" xfId="61" applyFont="1" applyAlignment="1" applyProtection="1" quotePrefix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 quotePrefix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0" fillId="0" borderId="0" xfId="61" applyFont="1" applyBorder="1" applyAlignment="1" applyProtection="1">
      <alignment vertical="center"/>
      <protection hidden="1"/>
    </xf>
    <xf numFmtId="0" fontId="9" fillId="0" borderId="0" xfId="61" applyFont="1" applyBorder="1" applyAlignment="1" applyProtection="1" quotePrefix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9" fillId="0" borderId="0" xfId="61" applyFont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 quotePrefix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2" fillId="34" borderId="13" xfId="0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 quotePrefix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38" fontId="7" fillId="33" borderId="11" xfId="49" applyFont="1" applyFill="1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38" fontId="7" fillId="33" borderId="12" xfId="49" applyFont="1" applyFill="1" applyBorder="1" applyAlignment="1" applyProtection="1">
      <alignment horizontal="right" vertical="center"/>
      <protection hidden="1"/>
    </xf>
    <xf numFmtId="0" fontId="7" fillId="35" borderId="11" xfId="0" applyFont="1" applyFill="1" applyBorder="1" applyAlignment="1" applyProtection="1">
      <alignment horizontal="right" vertical="center"/>
      <protection hidden="1" locked="0"/>
    </xf>
    <xf numFmtId="0" fontId="14" fillId="0" borderId="12" xfId="0" applyFont="1" applyBorder="1" applyAlignment="1" applyProtection="1">
      <alignment horizontal="right" vertical="center"/>
      <protection hidden="1" locked="0"/>
    </xf>
    <xf numFmtId="0" fontId="0" fillId="0" borderId="41" xfId="0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/>
    </xf>
    <xf numFmtId="0" fontId="7" fillId="34" borderId="11" xfId="0" applyFont="1" applyFill="1" applyBorder="1" applyAlignment="1" applyProtection="1">
      <alignment horizontal="right" vertical="center"/>
      <protection hidden="1"/>
    </xf>
    <xf numFmtId="0" fontId="7" fillId="33" borderId="12" xfId="0" applyFont="1" applyFill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center" vertical="center"/>
      <protection/>
    </xf>
    <xf numFmtId="38" fontId="7" fillId="33" borderId="12" xfId="49" applyFont="1" applyFill="1" applyBorder="1" applyAlignment="1" applyProtection="1" quotePrefix="1">
      <alignment horizontal="right" vertical="center"/>
      <protection hidden="1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hidden="1"/>
    </xf>
    <xf numFmtId="0" fontId="6" fillId="0" borderId="0" xfId="0" applyFont="1" applyBorder="1" applyAlignment="1" applyProtection="1" quotePrefix="1">
      <alignment horizontal="left" vertical="center"/>
      <protection/>
    </xf>
    <xf numFmtId="0" fontId="7" fillId="0" borderId="11" xfId="0" applyFont="1" applyFill="1" applyBorder="1" applyAlignment="1" applyProtection="1">
      <alignment horizontal="right" vertical="center"/>
      <protection hidden="1" locked="0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14" fillId="34" borderId="12" xfId="0" applyFont="1" applyFill="1" applyBorder="1" applyAlignment="1" applyProtection="1">
      <alignment horizontal="right" vertical="center"/>
      <protection hidden="1"/>
    </xf>
    <xf numFmtId="0" fontId="6" fillId="34" borderId="11" xfId="0" applyFont="1" applyFill="1" applyBorder="1" applyAlignment="1" applyProtection="1">
      <alignment horizontal="center" vertical="center"/>
      <protection hidden="1"/>
    </xf>
    <xf numFmtId="0" fontId="6" fillId="34" borderId="12" xfId="0" applyFont="1" applyFill="1" applyBorder="1" applyAlignment="1" applyProtection="1">
      <alignment horizontal="center" vertical="center"/>
      <protection hidden="1"/>
    </xf>
    <xf numFmtId="0" fontId="6" fillId="34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 quotePrefix="1">
      <alignment horizontal="left" vertical="center"/>
      <protection/>
    </xf>
    <xf numFmtId="0" fontId="15" fillId="0" borderId="0" xfId="0" applyFont="1" applyAlignment="1" applyProtection="1">
      <alignment horizontal="distributed" vertical="center"/>
      <protection/>
    </xf>
    <xf numFmtId="0" fontId="16" fillId="0" borderId="0" xfId="0" applyFont="1" applyAlignment="1" applyProtection="1">
      <alignment horizontal="distributed" vertical="center"/>
      <protection/>
    </xf>
    <xf numFmtId="0" fontId="9" fillId="0" borderId="0" xfId="61" applyFont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34" borderId="12" xfId="0" applyFont="1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14" fillId="0" borderId="12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 quotePrefix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 quotePrefix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9" fillId="0" borderId="0" xfId="6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9" fillId="0" borderId="0" xfId="61" applyFont="1" applyBorder="1" applyAlignment="1" applyProtection="1" quotePrefix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 quotePrefix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distributed" vertical="center"/>
      <protection hidden="1"/>
    </xf>
    <xf numFmtId="0" fontId="5" fillId="0" borderId="0" xfId="0" applyFont="1" applyAlignment="1" applyProtection="1">
      <alignment horizontal="distributed" vertical="center"/>
      <protection hidden="1"/>
    </xf>
    <xf numFmtId="0" fontId="15" fillId="0" borderId="0" xfId="0" applyFont="1" applyAlignment="1" applyProtection="1">
      <alignment horizontal="distributed" vertical="center"/>
      <protection hidden="1"/>
    </xf>
    <xf numFmtId="0" fontId="16" fillId="0" borderId="0" xfId="0" applyFont="1" applyAlignment="1" applyProtection="1">
      <alignment horizontal="distributed" vertical="center"/>
      <protection hidden="1"/>
    </xf>
    <xf numFmtId="0" fontId="6" fillId="0" borderId="53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会員調べ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1"/>
  <sheetViews>
    <sheetView showGridLines="0" tabSelected="1" view="pageBreakPreview" zoomScale="90" zoomScaleNormal="85" zoomScaleSheetLayoutView="90" zoomScalePageLayoutView="0" workbookViewId="0" topLeftCell="A1">
      <selection activeCell="AF3" sqref="AF3:AN3"/>
    </sheetView>
  </sheetViews>
  <sheetFormatPr defaultColWidth="9.00390625" defaultRowHeight="13.5"/>
  <cols>
    <col min="1" max="40" width="2.25390625" style="13" customWidth="1"/>
    <col min="41" max="41" width="3.625" style="13" customWidth="1"/>
    <col min="42" max="71" width="2.625" style="13" customWidth="1"/>
    <col min="72" max="72" width="9.00390625" style="12" customWidth="1"/>
    <col min="73" max="16384" width="9.00390625" style="13" customWidth="1"/>
  </cols>
  <sheetData>
    <row r="1" spans="11:73" s="11" customFormat="1" ht="30" customHeight="1">
      <c r="K1" s="171" t="s">
        <v>1623</v>
      </c>
      <c r="L1" s="171"/>
      <c r="M1" s="172" t="s">
        <v>399</v>
      </c>
      <c r="N1" s="172"/>
      <c r="P1" s="173" t="s">
        <v>451</v>
      </c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BT1" s="30">
        <f>I5</f>
      </c>
      <c r="BU1" s="31">
        <f>N5</f>
      </c>
    </row>
    <row r="2" spans="42:73" ht="19.5" customHeight="1">
      <c r="AP2" s="192" t="s">
        <v>454</v>
      </c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3"/>
      <c r="BT2" s="30">
        <f aca="true" t="shared" si="0" ref="BT2:BT20">I6</f>
      </c>
      <c r="BU2" s="31">
        <f aca="true" t="shared" si="1" ref="BU2:BU20">N6</f>
      </c>
    </row>
    <row r="3" spans="1:73" ht="24.75" customHeight="1">
      <c r="A3" s="43" t="s">
        <v>17</v>
      </c>
      <c r="AC3" s="175" t="s">
        <v>400</v>
      </c>
      <c r="AD3" s="175"/>
      <c r="AE3" s="175"/>
      <c r="AF3" s="176"/>
      <c r="AG3" s="176"/>
      <c r="AH3" s="176"/>
      <c r="AI3" s="176"/>
      <c r="AJ3" s="176"/>
      <c r="AK3" s="176"/>
      <c r="AL3" s="176"/>
      <c r="AM3" s="176"/>
      <c r="AN3" s="176"/>
      <c r="AP3" s="14" t="s">
        <v>455</v>
      </c>
      <c r="BT3" s="30">
        <f t="shared" si="0"/>
      </c>
      <c r="BU3" s="31">
        <f t="shared" si="1"/>
      </c>
    </row>
    <row r="4" spans="1:73" ht="19.5" customHeight="1">
      <c r="A4" s="164" t="s">
        <v>443</v>
      </c>
      <c r="B4" s="150"/>
      <c r="C4" s="150"/>
      <c r="D4" s="152" t="s">
        <v>525</v>
      </c>
      <c r="E4" s="153"/>
      <c r="F4" s="152" t="s">
        <v>444</v>
      </c>
      <c r="G4" s="147"/>
      <c r="H4" s="153"/>
      <c r="I4" s="152" t="s">
        <v>401</v>
      </c>
      <c r="J4" s="147"/>
      <c r="K4" s="147"/>
      <c r="L4" s="147"/>
      <c r="M4" s="153"/>
      <c r="N4" s="152" t="s">
        <v>402</v>
      </c>
      <c r="O4" s="147"/>
      <c r="P4" s="147"/>
      <c r="Q4" s="147"/>
      <c r="R4" s="153"/>
      <c r="S4" s="147" t="s">
        <v>16</v>
      </c>
      <c r="T4" s="147"/>
      <c r="U4" s="149" t="s">
        <v>445</v>
      </c>
      <c r="V4" s="150"/>
      <c r="W4" s="151"/>
      <c r="X4" s="152" t="s">
        <v>525</v>
      </c>
      <c r="Y4" s="153"/>
      <c r="Z4" s="152" t="s">
        <v>444</v>
      </c>
      <c r="AA4" s="147"/>
      <c r="AB4" s="153"/>
      <c r="AC4" s="152" t="s">
        <v>401</v>
      </c>
      <c r="AD4" s="147"/>
      <c r="AE4" s="147"/>
      <c r="AF4" s="147"/>
      <c r="AG4" s="153"/>
      <c r="AH4" s="152" t="s">
        <v>402</v>
      </c>
      <c r="AI4" s="147"/>
      <c r="AJ4" s="147"/>
      <c r="AK4" s="147"/>
      <c r="AL4" s="153"/>
      <c r="AM4" s="147" t="s">
        <v>16</v>
      </c>
      <c r="AN4" s="148"/>
      <c r="AP4" s="115" t="s">
        <v>401</v>
      </c>
      <c r="AQ4" s="116"/>
      <c r="AR4" s="116"/>
      <c r="AS4" s="116"/>
      <c r="AT4" s="116"/>
      <c r="AU4" s="116" t="s">
        <v>446</v>
      </c>
      <c r="AV4" s="116"/>
      <c r="AW4" s="116"/>
      <c r="AX4" s="116"/>
      <c r="AY4" s="116"/>
      <c r="AZ4" s="116" t="s">
        <v>437</v>
      </c>
      <c r="BA4" s="117"/>
      <c r="BB4" s="117"/>
      <c r="BC4" s="116" t="s">
        <v>438</v>
      </c>
      <c r="BD4" s="117"/>
      <c r="BE4" s="127"/>
      <c r="BF4" s="15"/>
      <c r="BG4" s="15"/>
      <c r="BH4" s="15"/>
      <c r="BT4" s="30">
        <f t="shared" si="0"/>
      </c>
      <c r="BU4" s="31">
        <f t="shared" si="1"/>
      </c>
    </row>
    <row r="5" spans="1:73" ht="21.75" customHeight="1">
      <c r="A5" s="94"/>
      <c r="B5" s="95"/>
      <c r="C5" s="96"/>
      <c r="D5" s="98">
        <f>IF(F5="","",VLOOKUP(F5,'名簿（Ｎｏ確認用）'!$A$2:$M$1000,13,FALSE))</f>
      </c>
      <c r="E5" s="99"/>
      <c r="F5" s="154"/>
      <c r="G5" s="155"/>
      <c r="H5" s="156"/>
      <c r="I5" s="154">
        <f>IF(F5="","",VLOOKUP(F5,'名簿（Ｎｏ確認用）'!$A$2:$I$1000,3,FALSE))</f>
      </c>
      <c r="J5" s="155"/>
      <c r="K5" s="155"/>
      <c r="L5" s="155"/>
      <c r="M5" s="156"/>
      <c r="N5" s="144">
        <f>IF(F5="","",VLOOKUP(F5,'名簿（Ｎｏ確認用）'!$A$2:$I$1000,2,FALSE))</f>
      </c>
      <c r="O5" s="145"/>
      <c r="P5" s="145"/>
      <c r="Q5" s="145"/>
      <c r="R5" s="146"/>
      <c r="S5" s="91">
        <f>IF(F5="","",VLOOKUP(F5,'名簿（Ｎｏ確認用）'!$A$2:$L$1000,12,FALSE))</f>
      </c>
      <c r="T5" s="141"/>
      <c r="U5" s="77"/>
      <c r="V5" s="78"/>
      <c r="W5" s="78"/>
      <c r="X5" s="98">
        <f>IF(Z5="","",VLOOKUP(Z5,'名簿（Ｎｏ確認用）'!$A$2:$M$1000,13,FALSE))</f>
      </c>
      <c r="Y5" s="99"/>
      <c r="Z5" s="118"/>
      <c r="AA5" s="118"/>
      <c r="AB5" s="118"/>
      <c r="AC5" s="118">
        <f>IF(Z5="","",VLOOKUP(Z5,'名簿（Ｎｏ確認用）'!$A$2:$I$1000,3,FALSE))</f>
      </c>
      <c r="AD5" s="118"/>
      <c r="AE5" s="118"/>
      <c r="AF5" s="118"/>
      <c r="AG5" s="118"/>
      <c r="AH5" s="133">
        <f>IF(Z5="","",VLOOKUP(Z5,'名簿（Ｎｏ確認用）'!$A$2:$I$1000,2,FALSE))</f>
      </c>
      <c r="AI5" s="133"/>
      <c r="AJ5" s="133"/>
      <c r="AK5" s="133"/>
      <c r="AL5" s="133"/>
      <c r="AM5" s="131">
        <f>IF(Z5="","",VLOOKUP(Z5,'名簿（Ｎｏ確認用）'!$A$2:$L$1000,12,FALSE))</f>
      </c>
      <c r="AN5" s="132"/>
      <c r="AP5" s="12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29" t="s">
        <v>436</v>
      </c>
      <c r="BD5" s="118"/>
      <c r="BE5" s="130"/>
      <c r="BT5" s="30">
        <f t="shared" si="0"/>
      </c>
      <c r="BU5" s="31">
        <f t="shared" si="1"/>
      </c>
    </row>
    <row r="6" spans="1:73" ht="21.75" customHeight="1">
      <c r="A6" s="85"/>
      <c r="B6" s="86"/>
      <c r="C6" s="97"/>
      <c r="D6" s="100">
        <f>IF(F6="","",VLOOKUP(F6,'名簿（Ｎｏ確認用）'!$A$2:$M$1000,13,FALSE))</f>
      </c>
      <c r="E6" s="101"/>
      <c r="F6" s="138"/>
      <c r="G6" s="138"/>
      <c r="H6" s="138"/>
      <c r="I6" s="102">
        <f>IF(F6="","",VLOOKUP(F6,'名簿（Ｎｏ確認用）'!$A$2:$I$1000,3,FALSE))</f>
      </c>
      <c r="J6" s="103"/>
      <c r="K6" s="103"/>
      <c r="L6" s="103"/>
      <c r="M6" s="104"/>
      <c r="N6" s="133">
        <f>IF(F6="","",VLOOKUP(F6,'名簿（Ｎｏ確認用）'!$A$2:$I$1000,2,FALSE))</f>
      </c>
      <c r="O6" s="133"/>
      <c r="P6" s="133"/>
      <c r="Q6" s="133"/>
      <c r="R6" s="133"/>
      <c r="S6" s="91">
        <f>IF(F6="","",VLOOKUP(F6,'名簿（Ｎｏ確認用）'!$A$2:$L$1000,12,FALSE))</f>
      </c>
      <c r="T6" s="141"/>
      <c r="U6" s="79"/>
      <c r="V6" s="80"/>
      <c r="W6" s="80"/>
      <c r="X6" s="100">
        <f>IF(Z6="","",VLOOKUP(Z6,'名簿（Ｎｏ確認用）'!$A$2:$M$1000,13,FALSE))</f>
      </c>
      <c r="Y6" s="101"/>
      <c r="Z6" s="118"/>
      <c r="AA6" s="118"/>
      <c r="AB6" s="118"/>
      <c r="AC6" s="118">
        <f>IF(Z6="","",VLOOKUP(Z6,'名簿（Ｎｏ確認用）'!$A$2:$I$1000,3,FALSE))</f>
      </c>
      <c r="AD6" s="118"/>
      <c r="AE6" s="118"/>
      <c r="AF6" s="118"/>
      <c r="AG6" s="118"/>
      <c r="AH6" s="133">
        <f>IF(Z6="","",VLOOKUP(Z6,'名簿（Ｎｏ確認用）'!$A$2:$I$1000,2,FALSE))</f>
      </c>
      <c r="AI6" s="133"/>
      <c r="AJ6" s="133"/>
      <c r="AK6" s="133"/>
      <c r="AL6" s="133"/>
      <c r="AM6" s="131">
        <f>IF(Z6="","",VLOOKUP(Z6,'名簿（Ｎｏ確認用）'!$A$2:$L$1000,12,FALSE))</f>
      </c>
      <c r="AN6" s="132"/>
      <c r="AP6" s="108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10" t="s">
        <v>436</v>
      </c>
      <c r="BD6" s="109"/>
      <c r="BE6" s="111"/>
      <c r="BT6" s="30">
        <f t="shared" si="0"/>
      </c>
      <c r="BU6" s="31">
        <f t="shared" si="1"/>
      </c>
    </row>
    <row r="7" spans="1:73" ht="21.75" customHeight="1">
      <c r="A7" s="87"/>
      <c r="B7" s="88"/>
      <c r="C7" s="88"/>
      <c r="D7" s="91">
        <f>IF(F7="","",VLOOKUP(F7,'名簿（Ｎｏ確認用）'!$A$2:$M$1000,13,FALSE))</f>
      </c>
      <c r="E7" s="92"/>
      <c r="F7" s="102"/>
      <c r="G7" s="103"/>
      <c r="H7" s="104"/>
      <c r="I7" s="102">
        <f>IF(F7="","",VLOOKUP(F7,'名簿（Ｎｏ確認用）'!$A$2:$I$1000,3,FALSE))</f>
      </c>
      <c r="J7" s="103"/>
      <c r="K7" s="103"/>
      <c r="L7" s="103"/>
      <c r="M7" s="104"/>
      <c r="N7" s="133">
        <f>IF(F7="","",VLOOKUP(F7,'名簿（Ｎｏ確認用）'!$A$2:$I$1000,2,FALSE))</f>
      </c>
      <c r="O7" s="133"/>
      <c r="P7" s="133"/>
      <c r="Q7" s="133"/>
      <c r="R7" s="133"/>
      <c r="S7" s="91">
        <f>IF(F7="","",VLOOKUP(F7,'名簿（Ｎｏ確認用）'!$A$2:$L$1000,12,FALSE))</f>
      </c>
      <c r="T7" s="141"/>
      <c r="U7" s="77"/>
      <c r="V7" s="78"/>
      <c r="W7" s="78"/>
      <c r="X7" s="91">
        <f>IF(Z7="","",VLOOKUP(Z7,'名簿（Ｎｏ確認用）'!$A$2:$M$1000,13,FALSE))</f>
      </c>
      <c r="Y7" s="92"/>
      <c r="Z7" s="118"/>
      <c r="AA7" s="118"/>
      <c r="AB7" s="118"/>
      <c r="AC7" s="118">
        <f>IF(Z7="","",VLOOKUP(Z7,'名簿（Ｎｏ確認用）'!$A$2:$I$1000,3,FALSE))</f>
      </c>
      <c r="AD7" s="118"/>
      <c r="AE7" s="118"/>
      <c r="AF7" s="118"/>
      <c r="AG7" s="118"/>
      <c r="AH7" s="133">
        <f>IF(Z7="","",VLOOKUP(Z7,'名簿（Ｎｏ確認用）'!$A$2:$I$1000,2,FALSE))</f>
      </c>
      <c r="AI7" s="133"/>
      <c r="AJ7" s="133"/>
      <c r="AK7" s="133"/>
      <c r="AL7" s="133"/>
      <c r="AM7" s="131">
        <f>IF(Z7="","",VLOOKUP(Z7,'名簿（Ｎｏ確認用）'!$A$2:$L$1000,12,FALSE))</f>
      </c>
      <c r="AN7" s="132"/>
      <c r="AP7" s="108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10" t="s">
        <v>436</v>
      </c>
      <c r="BD7" s="109"/>
      <c r="BE7" s="111"/>
      <c r="BT7" s="30">
        <f t="shared" si="0"/>
      </c>
      <c r="BU7" s="31">
        <f t="shared" si="1"/>
      </c>
    </row>
    <row r="8" spans="1:73" ht="21.75" customHeight="1">
      <c r="A8" s="89"/>
      <c r="B8" s="90"/>
      <c r="C8" s="90"/>
      <c r="D8" s="93">
        <f>IF(F8="","",VLOOKUP(F8,'名簿（Ｎｏ確認用）'!$A$2:$M$1000,13,FALSE))</f>
      </c>
      <c r="E8" s="93"/>
      <c r="F8" s="138"/>
      <c r="G8" s="138"/>
      <c r="H8" s="138"/>
      <c r="I8" s="102">
        <f>IF(F8="","",VLOOKUP(F8,'名簿（Ｎｏ確認用）'!$A$2:$I$1000,3,FALSE))</f>
      </c>
      <c r="J8" s="103"/>
      <c r="K8" s="103"/>
      <c r="L8" s="103"/>
      <c r="M8" s="104"/>
      <c r="N8" s="137">
        <f>IF(F8="","",VLOOKUP(F8,'名簿（Ｎｏ確認用）'!$A$2:$I$1000,2,FALSE))</f>
      </c>
      <c r="O8" s="137"/>
      <c r="P8" s="137"/>
      <c r="Q8" s="137"/>
      <c r="R8" s="137"/>
      <c r="S8" s="139">
        <f>IF(F8="","",VLOOKUP(F8,'名簿（Ｎｏ確認用）'!$A$2:$L$1000,12,FALSE))</f>
      </c>
      <c r="T8" s="140"/>
      <c r="U8" s="81"/>
      <c r="V8" s="82"/>
      <c r="W8" s="82"/>
      <c r="X8" s="93">
        <f>IF(Z8="","",VLOOKUP(Z8,'名簿（Ｎｏ確認用）'!$A$2:$M$1000,13,FALSE))</f>
      </c>
      <c r="Y8" s="93"/>
      <c r="Z8" s="118"/>
      <c r="AA8" s="118"/>
      <c r="AB8" s="118"/>
      <c r="AC8" s="109">
        <f>IF(Z8="","",VLOOKUP(Z8,'名簿（Ｎｏ確認用）'!$A$2:$I$1000,3,FALSE))</f>
      </c>
      <c r="AD8" s="109"/>
      <c r="AE8" s="109"/>
      <c r="AF8" s="109"/>
      <c r="AG8" s="109"/>
      <c r="AH8" s="137">
        <f>IF(Z8="","",VLOOKUP(Z8,'名簿（Ｎｏ確認用）'!$A$2:$I$1000,2,FALSE))</f>
      </c>
      <c r="AI8" s="137"/>
      <c r="AJ8" s="137"/>
      <c r="AK8" s="137"/>
      <c r="AL8" s="137"/>
      <c r="AM8" s="142">
        <f>IF(Z8="","",VLOOKUP(Z8,'名簿（Ｎｏ確認用）'!$A$2:$L$1000,12,FALSE))</f>
      </c>
      <c r="AN8" s="143"/>
      <c r="AP8" s="108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10" t="s">
        <v>436</v>
      </c>
      <c r="BD8" s="109"/>
      <c r="BE8" s="111"/>
      <c r="BT8" s="30">
        <f t="shared" si="0"/>
      </c>
      <c r="BU8" s="31">
        <f t="shared" si="1"/>
      </c>
    </row>
    <row r="9" spans="1:73" ht="21.75" customHeight="1">
      <c r="A9" s="87"/>
      <c r="B9" s="88"/>
      <c r="C9" s="88"/>
      <c r="D9" s="91">
        <f>IF(F9="","",VLOOKUP(F9,'名簿（Ｎｏ確認用）'!$A$2:$M$1000,13,FALSE))</f>
      </c>
      <c r="E9" s="92"/>
      <c r="F9" s="102"/>
      <c r="G9" s="103"/>
      <c r="H9" s="104"/>
      <c r="I9" s="102">
        <f>IF(F9="","",VLOOKUP(F9,'名簿（Ｎｏ確認用）'!$A$2:$I$1000,3,FALSE))</f>
      </c>
      <c r="J9" s="103"/>
      <c r="K9" s="103"/>
      <c r="L9" s="103"/>
      <c r="M9" s="104"/>
      <c r="N9" s="133">
        <f>IF(F9="","",VLOOKUP(F9,'名簿（Ｎｏ確認用）'!$A$2:$I$1000,2,FALSE))</f>
      </c>
      <c r="O9" s="133"/>
      <c r="P9" s="133"/>
      <c r="Q9" s="133"/>
      <c r="R9" s="133"/>
      <c r="S9" s="91">
        <f>IF(F9="","",VLOOKUP(F9,'名簿（Ｎｏ確認用）'!$A$2:$L$1000,12,FALSE))</f>
      </c>
      <c r="T9" s="141"/>
      <c r="U9" s="77"/>
      <c r="V9" s="78"/>
      <c r="W9" s="78"/>
      <c r="X9" s="91">
        <f>IF(Z9="","",VLOOKUP(Z9,'名簿（Ｎｏ確認用）'!$A$2:$M$1000,13,FALSE))</f>
      </c>
      <c r="Y9" s="92"/>
      <c r="Z9" s="118"/>
      <c r="AA9" s="118"/>
      <c r="AB9" s="118"/>
      <c r="AC9" s="118">
        <f>IF(Z9="","",VLOOKUP(Z9,'名簿（Ｎｏ確認用）'!$A$2:$I$1000,3,FALSE))</f>
      </c>
      <c r="AD9" s="118"/>
      <c r="AE9" s="118"/>
      <c r="AF9" s="118"/>
      <c r="AG9" s="118"/>
      <c r="AH9" s="133">
        <f>IF(Z9="","",VLOOKUP(Z9,'名簿（Ｎｏ確認用）'!$A$2:$I$1000,2,FALSE))</f>
      </c>
      <c r="AI9" s="133"/>
      <c r="AJ9" s="133"/>
      <c r="AK9" s="133"/>
      <c r="AL9" s="133"/>
      <c r="AM9" s="131">
        <f>IF(Z9="","",VLOOKUP(Z9,'名簿（Ｎｏ確認用）'!$A$2:$L$1000,12,FALSE))</f>
      </c>
      <c r="AN9" s="132"/>
      <c r="AP9" s="108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10" t="s">
        <v>436</v>
      </c>
      <c r="BD9" s="109"/>
      <c r="BE9" s="111"/>
      <c r="BT9" s="30">
        <f t="shared" si="0"/>
      </c>
      <c r="BU9" s="31">
        <f t="shared" si="1"/>
      </c>
    </row>
    <row r="10" spans="1:73" ht="21.75" customHeight="1">
      <c r="A10" s="85"/>
      <c r="B10" s="86"/>
      <c r="C10" s="86"/>
      <c r="D10" s="92">
        <f>IF(F10="","",VLOOKUP(F10,'名簿（Ｎｏ確認用）'!$A$2:$M$1000,13,FALSE))</f>
      </c>
      <c r="E10" s="92"/>
      <c r="F10" s="138"/>
      <c r="G10" s="138"/>
      <c r="H10" s="138"/>
      <c r="I10" s="102">
        <f>IF(F10="","",VLOOKUP(F10,'名簿（Ｎｏ確認用）'!$A$2:$I$1000,3,FALSE))</f>
      </c>
      <c r="J10" s="103"/>
      <c r="K10" s="103"/>
      <c r="L10" s="103"/>
      <c r="M10" s="104"/>
      <c r="N10" s="133">
        <f>IF(F10="","",VLOOKUP(F10,'名簿（Ｎｏ確認用）'!$A$2:$I$1000,2,FALSE))</f>
      </c>
      <c r="O10" s="133"/>
      <c r="P10" s="133"/>
      <c r="Q10" s="133"/>
      <c r="R10" s="133"/>
      <c r="S10" s="91">
        <f>IF(F10="","",VLOOKUP(F10,'名簿（Ｎｏ確認用）'!$A$2:$L$1000,12,FALSE))</f>
      </c>
      <c r="T10" s="141"/>
      <c r="U10" s="79"/>
      <c r="V10" s="80"/>
      <c r="W10" s="80"/>
      <c r="X10" s="92">
        <f>IF(Z10="","",VLOOKUP(Z10,'名簿（Ｎｏ確認用）'!$A$2:$M$1000,13,FALSE))</f>
      </c>
      <c r="Y10" s="92"/>
      <c r="Z10" s="118"/>
      <c r="AA10" s="118"/>
      <c r="AB10" s="118"/>
      <c r="AC10" s="118">
        <f>IF(Z10="","",VLOOKUP(Z10,'名簿（Ｎｏ確認用）'!$A$2:$I$1000,3,FALSE))</f>
      </c>
      <c r="AD10" s="118"/>
      <c r="AE10" s="118"/>
      <c r="AF10" s="118"/>
      <c r="AG10" s="118"/>
      <c r="AH10" s="133">
        <f>IF(Z10="","",VLOOKUP(Z10,'名簿（Ｎｏ確認用）'!$A$2:$I$1000,2,FALSE))</f>
      </c>
      <c r="AI10" s="133"/>
      <c r="AJ10" s="133"/>
      <c r="AK10" s="133"/>
      <c r="AL10" s="133"/>
      <c r="AM10" s="131">
        <f>IF(Z10="","",VLOOKUP(Z10,'名簿（Ｎｏ確認用）'!$A$2:$L$1000,12,FALSE))</f>
      </c>
      <c r="AN10" s="132"/>
      <c r="AP10" s="108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10" t="s">
        <v>436</v>
      </c>
      <c r="BD10" s="109"/>
      <c r="BE10" s="111"/>
      <c r="BT10" s="30">
        <f t="shared" si="0"/>
      </c>
      <c r="BU10" s="31">
        <f t="shared" si="1"/>
      </c>
    </row>
    <row r="11" spans="1:73" ht="21.75" customHeight="1">
      <c r="A11" s="73"/>
      <c r="B11" s="74"/>
      <c r="C11" s="74"/>
      <c r="D11" s="139">
        <f>IF(F11="","",VLOOKUP(F11,'名簿（Ｎｏ確認用）'!$A$2:$M$1000,13,FALSE))</f>
      </c>
      <c r="E11" s="93"/>
      <c r="F11" s="102"/>
      <c r="G11" s="103"/>
      <c r="H11" s="104"/>
      <c r="I11" s="102">
        <f>IF(F11="","",VLOOKUP(F11,'名簿（Ｎｏ確認用）'!$A$2:$I$1000,3,FALSE))</f>
      </c>
      <c r="J11" s="103"/>
      <c r="K11" s="103"/>
      <c r="L11" s="103"/>
      <c r="M11" s="104"/>
      <c r="N11" s="137">
        <f>IF(F11="","",VLOOKUP(F11,'名簿（Ｎｏ確認用）'!$A$2:$I$1000,2,FALSE))</f>
      </c>
      <c r="O11" s="137"/>
      <c r="P11" s="137"/>
      <c r="Q11" s="137"/>
      <c r="R11" s="137"/>
      <c r="S11" s="139">
        <f>IF(F11="","",VLOOKUP(F11,'名簿（Ｎｏ確認用）'!$A$2:$L$1000,12,FALSE))</f>
      </c>
      <c r="T11" s="140"/>
      <c r="U11" s="83"/>
      <c r="V11" s="84"/>
      <c r="W11" s="84"/>
      <c r="X11" s="139">
        <f>IF(Z11="","",VLOOKUP(Z11,'名簿（Ｎｏ確認用）'!$A$2:$M$1000,13,FALSE))</f>
      </c>
      <c r="Y11" s="93"/>
      <c r="Z11" s="118"/>
      <c r="AA11" s="118"/>
      <c r="AB11" s="118"/>
      <c r="AC11" s="109">
        <f>IF(Z11="","",VLOOKUP(Z11,'名簿（Ｎｏ確認用）'!$A$2:$I$1000,3,FALSE))</f>
      </c>
      <c r="AD11" s="109"/>
      <c r="AE11" s="109"/>
      <c r="AF11" s="109"/>
      <c r="AG11" s="109"/>
      <c r="AH11" s="137">
        <f>IF(Z11="","",VLOOKUP(Z11,'名簿（Ｎｏ確認用）'!$A$2:$I$1000,2,FALSE))</f>
      </c>
      <c r="AI11" s="137"/>
      <c r="AJ11" s="137"/>
      <c r="AK11" s="137"/>
      <c r="AL11" s="137"/>
      <c r="AM11" s="142">
        <f>IF(Z11="","",VLOOKUP(Z11,'名簿（Ｎｏ確認用）'!$A$2:$L$1000,12,FALSE))</f>
      </c>
      <c r="AN11" s="143"/>
      <c r="AP11" s="108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10" t="s">
        <v>436</v>
      </c>
      <c r="BD11" s="109"/>
      <c r="BE11" s="111"/>
      <c r="BT11" s="30">
        <f t="shared" si="0"/>
      </c>
      <c r="BU11" s="31">
        <f t="shared" si="1"/>
      </c>
    </row>
    <row r="12" spans="1:73" ht="21.75" customHeight="1">
      <c r="A12" s="85"/>
      <c r="B12" s="86"/>
      <c r="C12" s="86"/>
      <c r="D12" s="92">
        <f>IF(F12="","",VLOOKUP(F12,'名簿（Ｎｏ確認用）'!$A$2:$M$1000,13,FALSE))</f>
      </c>
      <c r="E12" s="92"/>
      <c r="F12" s="138"/>
      <c r="G12" s="138"/>
      <c r="H12" s="138"/>
      <c r="I12" s="102">
        <f>IF(F12="","",VLOOKUP(F12,'名簿（Ｎｏ確認用）'!$A$2:$I$1000,3,FALSE))</f>
      </c>
      <c r="J12" s="103"/>
      <c r="K12" s="103"/>
      <c r="L12" s="103"/>
      <c r="M12" s="104"/>
      <c r="N12" s="133">
        <f>IF(F12="","",VLOOKUP(F12,'名簿（Ｎｏ確認用）'!$A$2:$I$1000,2,FALSE))</f>
      </c>
      <c r="O12" s="133"/>
      <c r="P12" s="133"/>
      <c r="Q12" s="133"/>
      <c r="R12" s="133"/>
      <c r="S12" s="91">
        <f>IF(F12="","",VLOOKUP(F12,'名簿（Ｎｏ確認用）'!$A$2:$L$1000,12,FALSE))</f>
      </c>
      <c r="T12" s="141"/>
      <c r="U12" s="79"/>
      <c r="V12" s="80"/>
      <c r="W12" s="80"/>
      <c r="X12" s="92">
        <f>IF(Z12="","",VLOOKUP(Z12,'名簿（Ｎｏ確認用）'!$A$2:$M$1000,13,FALSE))</f>
      </c>
      <c r="Y12" s="92"/>
      <c r="Z12" s="118"/>
      <c r="AA12" s="118"/>
      <c r="AB12" s="118"/>
      <c r="AC12" s="118">
        <f>IF(Z12="","",VLOOKUP(Z12,'名簿（Ｎｏ確認用）'!$A$2:$I$1000,3,FALSE))</f>
      </c>
      <c r="AD12" s="118"/>
      <c r="AE12" s="118"/>
      <c r="AF12" s="118"/>
      <c r="AG12" s="118"/>
      <c r="AH12" s="133">
        <f>IF(Z12="","",VLOOKUP(Z12,'名簿（Ｎｏ確認用）'!$A$2:$I$1000,2,FALSE))</f>
      </c>
      <c r="AI12" s="133"/>
      <c r="AJ12" s="133"/>
      <c r="AK12" s="133"/>
      <c r="AL12" s="133"/>
      <c r="AM12" s="131">
        <f>IF(Z12="","",VLOOKUP(Z12,'名簿（Ｎｏ確認用）'!$A$2:$L$1000,12,FALSE))</f>
      </c>
      <c r="AN12" s="132"/>
      <c r="AP12" s="108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10" t="s">
        <v>436</v>
      </c>
      <c r="BD12" s="109"/>
      <c r="BE12" s="111"/>
      <c r="BT12" s="30">
        <f t="shared" si="0"/>
      </c>
      <c r="BU12" s="31">
        <f t="shared" si="1"/>
      </c>
    </row>
    <row r="13" spans="1:73" ht="21.75" customHeight="1">
      <c r="A13" s="87"/>
      <c r="B13" s="88"/>
      <c r="C13" s="88"/>
      <c r="D13" s="91">
        <f>IF(F13="","",VLOOKUP(F13,'名簿（Ｎｏ確認用）'!$A$2:$M$1000,13,FALSE))</f>
      </c>
      <c r="E13" s="92"/>
      <c r="F13" s="102"/>
      <c r="G13" s="103"/>
      <c r="H13" s="104"/>
      <c r="I13" s="102">
        <f>IF(F13="","",VLOOKUP(F13,'名簿（Ｎｏ確認用）'!$A$2:$I$1000,3,FALSE))</f>
      </c>
      <c r="J13" s="103"/>
      <c r="K13" s="103"/>
      <c r="L13" s="103"/>
      <c r="M13" s="104"/>
      <c r="N13" s="133">
        <f>IF(F13="","",VLOOKUP(F13,'名簿（Ｎｏ確認用）'!$A$2:$I$1000,2,FALSE))</f>
      </c>
      <c r="O13" s="133"/>
      <c r="P13" s="133"/>
      <c r="Q13" s="133"/>
      <c r="R13" s="133"/>
      <c r="S13" s="91">
        <f>IF(F13="","",VLOOKUP(F13,'名簿（Ｎｏ確認用）'!$A$2:$L$1000,12,FALSE))</f>
      </c>
      <c r="T13" s="141"/>
      <c r="U13" s="77"/>
      <c r="V13" s="78"/>
      <c r="W13" s="78"/>
      <c r="X13" s="91">
        <f>IF(Z13="","",VLOOKUP(Z13,'名簿（Ｎｏ確認用）'!$A$2:$M$1000,13,FALSE))</f>
      </c>
      <c r="Y13" s="92"/>
      <c r="Z13" s="118"/>
      <c r="AA13" s="118"/>
      <c r="AB13" s="118"/>
      <c r="AC13" s="118">
        <f>IF(Z13="","",VLOOKUP(Z13,'名簿（Ｎｏ確認用）'!$A$2:$I$1000,3,FALSE))</f>
      </c>
      <c r="AD13" s="118"/>
      <c r="AE13" s="118"/>
      <c r="AF13" s="118"/>
      <c r="AG13" s="118"/>
      <c r="AH13" s="133">
        <f>IF(Z13="","",VLOOKUP(Z13,'名簿（Ｎｏ確認用）'!$A$2:$I$1000,2,FALSE))</f>
      </c>
      <c r="AI13" s="133"/>
      <c r="AJ13" s="133"/>
      <c r="AK13" s="133"/>
      <c r="AL13" s="133"/>
      <c r="AM13" s="131">
        <f>IF(Z13="","",VLOOKUP(Z13,'名簿（Ｎｏ確認用）'!$A$2:$L$1000,12,FALSE))</f>
      </c>
      <c r="AN13" s="132"/>
      <c r="AP13" s="108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10" t="s">
        <v>436</v>
      </c>
      <c r="BD13" s="109"/>
      <c r="BE13" s="111"/>
      <c r="BT13" s="30">
        <f t="shared" si="0"/>
      </c>
      <c r="BU13" s="31">
        <f t="shared" si="1"/>
      </c>
    </row>
    <row r="14" spans="1:73" ht="21.75" customHeight="1">
      <c r="A14" s="89"/>
      <c r="B14" s="90"/>
      <c r="C14" s="90"/>
      <c r="D14" s="93">
        <f>IF(F14="","",VLOOKUP(F14,'名簿（Ｎｏ確認用）'!$A$2:$M$1000,13,FALSE))</f>
      </c>
      <c r="E14" s="93"/>
      <c r="F14" s="138"/>
      <c r="G14" s="138"/>
      <c r="H14" s="138"/>
      <c r="I14" s="102">
        <f>IF(F14="","",VLOOKUP(F14,'名簿（Ｎｏ確認用）'!$A$2:$I$1000,3,FALSE))</f>
      </c>
      <c r="J14" s="103"/>
      <c r="K14" s="103"/>
      <c r="L14" s="103"/>
      <c r="M14" s="104"/>
      <c r="N14" s="137">
        <f>IF(F14="","",VLOOKUP(F14,'名簿（Ｎｏ確認用）'!$A$2:$I$1000,2,FALSE))</f>
      </c>
      <c r="O14" s="137"/>
      <c r="P14" s="137"/>
      <c r="Q14" s="137"/>
      <c r="R14" s="137"/>
      <c r="S14" s="139">
        <f>IF(F14="","",VLOOKUP(F14,'名簿（Ｎｏ確認用）'!$A$2:$L$1000,12,FALSE))</f>
      </c>
      <c r="T14" s="140"/>
      <c r="U14" s="81"/>
      <c r="V14" s="82"/>
      <c r="W14" s="82"/>
      <c r="X14" s="93">
        <f>IF(Z14="","",VLOOKUP(Z14,'名簿（Ｎｏ確認用）'!$A$2:$M$1000,13,FALSE))</f>
      </c>
      <c r="Y14" s="93"/>
      <c r="Z14" s="118"/>
      <c r="AA14" s="118"/>
      <c r="AB14" s="118"/>
      <c r="AC14" s="109">
        <f>IF(Z14="","",VLOOKUP(Z14,'名簿（Ｎｏ確認用）'!$A$2:$I$1000,3,FALSE))</f>
      </c>
      <c r="AD14" s="109"/>
      <c r="AE14" s="109"/>
      <c r="AF14" s="109"/>
      <c r="AG14" s="109"/>
      <c r="AH14" s="137">
        <f>IF(Z14="","",VLOOKUP(Z14,'名簿（Ｎｏ確認用）'!$A$2:$I$1000,2,FALSE))</f>
      </c>
      <c r="AI14" s="137"/>
      <c r="AJ14" s="137"/>
      <c r="AK14" s="137"/>
      <c r="AL14" s="137"/>
      <c r="AM14" s="142">
        <f>IF(Z14="","",VLOOKUP(Z14,'名簿（Ｎｏ確認用）'!$A$2:$L$1000,12,FALSE))</f>
      </c>
      <c r="AN14" s="143"/>
      <c r="AO14" s="13" t="s">
        <v>442</v>
      </c>
      <c r="AP14" s="105" t="s">
        <v>441</v>
      </c>
      <c r="AQ14" s="106"/>
      <c r="AR14" s="106"/>
      <c r="AS14" s="106"/>
      <c r="AT14" s="106"/>
      <c r="AU14" s="106" t="s">
        <v>447</v>
      </c>
      <c r="AV14" s="106"/>
      <c r="AW14" s="106"/>
      <c r="AX14" s="106"/>
      <c r="AY14" s="106"/>
      <c r="AZ14" s="106" t="s">
        <v>141</v>
      </c>
      <c r="BA14" s="106"/>
      <c r="BB14" s="106"/>
      <c r="BC14" s="106">
        <v>55</v>
      </c>
      <c r="BD14" s="106"/>
      <c r="BE14" s="107"/>
      <c r="BT14" s="30">
        <f t="shared" si="0"/>
      </c>
      <c r="BU14" s="31">
        <f t="shared" si="1"/>
      </c>
    </row>
    <row r="15" spans="1:73" ht="21.75" customHeight="1">
      <c r="A15" s="87"/>
      <c r="B15" s="88"/>
      <c r="C15" s="88"/>
      <c r="D15" s="91">
        <f>IF(F15="","",VLOOKUP(F15,'名簿（Ｎｏ確認用）'!$A$2:$M$1000,13,FALSE))</f>
      </c>
      <c r="E15" s="92"/>
      <c r="F15" s="102"/>
      <c r="G15" s="103"/>
      <c r="H15" s="104"/>
      <c r="I15" s="102">
        <f>IF(F15="","",VLOOKUP(F15,'名簿（Ｎｏ確認用）'!$A$2:$I$1000,3,FALSE))</f>
      </c>
      <c r="J15" s="103"/>
      <c r="K15" s="103"/>
      <c r="L15" s="103"/>
      <c r="M15" s="104"/>
      <c r="N15" s="133">
        <f>IF(F15="","",VLOOKUP(F15,'名簿（Ｎｏ確認用）'!$A$2:$I$1000,2,FALSE))</f>
      </c>
      <c r="O15" s="133"/>
      <c r="P15" s="133"/>
      <c r="Q15" s="133"/>
      <c r="R15" s="133"/>
      <c r="S15" s="91">
        <f>IF(F15="","",VLOOKUP(F15,'名簿（Ｎｏ確認用）'!$A$2:$L$1000,12,FALSE))</f>
      </c>
      <c r="T15" s="141"/>
      <c r="U15" s="77"/>
      <c r="V15" s="78"/>
      <c r="W15" s="78"/>
      <c r="X15" s="91">
        <f>IF(Z15="","",VLOOKUP(Z15,'名簿（Ｎｏ確認用）'!$A$2:$M$1000,13,FALSE))</f>
      </c>
      <c r="Y15" s="92"/>
      <c r="Z15" s="118"/>
      <c r="AA15" s="118"/>
      <c r="AB15" s="118"/>
      <c r="AC15" s="118">
        <f>IF(Z15="","",VLOOKUP(Z15,'名簿（Ｎｏ確認用）'!$A$2:$I$1000,3,FALSE))</f>
      </c>
      <c r="AD15" s="118"/>
      <c r="AE15" s="118"/>
      <c r="AF15" s="118"/>
      <c r="AG15" s="118"/>
      <c r="AH15" s="133">
        <f>IF(Z15="","",VLOOKUP(Z15,'名簿（Ｎｏ確認用）'!$A$2:$I$1000,2,FALSE))</f>
      </c>
      <c r="AI15" s="133"/>
      <c r="AJ15" s="133"/>
      <c r="AK15" s="133"/>
      <c r="AL15" s="133"/>
      <c r="AM15" s="131">
        <f>IF(Z15="","",VLOOKUP(Z15,'名簿（Ｎｏ確認用）'!$A$2:$L$1000,12,FALSE))</f>
      </c>
      <c r="AN15" s="132"/>
      <c r="AP15" s="16" t="s">
        <v>439</v>
      </c>
      <c r="BT15" s="30">
        <f t="shared" si="0"/>
      </c>
      <c r="BU15" s="31">
        <f t="shared" si="1"/>
      </c>
    </row>
    <row r="16" spans="1:73" ht="21.75" customHeight="1">
      <c r="A16" s="85"/>
      <c r="B16" s="86"/>
      <c r="C16" s="86"/>
      <c r="D16" s="92">
        <f>IF(F16="","",VLOOKUP(F16,'名簿（Ｎｏ確認用）'!$A$2:$M$1000,13,FALSE))</f>
      </c>
      <c r="E16" s="92"/>
      <c r="F16" s="138"/>
      <c r="G16" s="138"/>
      <c r="H16" s="138"/>
      <c r="I16" s="102">
        <f>IF(F16="","",VLOOKUP(F16,'名簿（Ｎｏ確認用）'!$A$2:$I$1000,3,FALSE))</f>
      </c>
      <c r="J16" s="103"/>
      <c r="K16" s="103"/>
      <c r="L16" s="103"/>
      <c r="M16" s="104"/>
      <c r="N16" s="133">
        <f>IF(F16="","",VLOOKUP(F16,'名簿（Ｎｏ確認用）'!$A$2:$I$1000,2,FALSE))</f>
      </c>
      <c r="O16" s="133"/>
      <c r="P16" s="133"/>
      <c r="Q16" s="133"/>
      <c r="R16" s="133"/>
      <c r="S16" s="91">
        <f>IF(F16="","",VLOOKUP(F16,'名簿（Ｎｏ確認用）'!$A$2:$L$1000,12,FALSE))</f>
      </c>
      <c r="T16" s="141"/>
      <c r="U16" s="79"/>
      <c r="V16" s="80"/>
      <c r="W16" s="80"/>
      <c r="X16" s="92">
        <f>IF(Z16="","",VLOOKUP(Z16,'名簿（Ｎｏ確認用）'!$A$2:$M$1000,13,FALSE))</f>
      </c>
      <c r="Y16" s="92"/>
      <c r="Z16" s="118"/>
      <c r="AA16" s="118"/>
      <c r="AB16" s="118"/>
      <c r="AC16" s="118">
        <f>IF(Z16="","",VLOOKUP(Z16,'名簿（Ｎｏ確認用）'!$A$2:$I$1000,3,FALSE))</f>
      </c>
      <c r="AD16" s="118"/>
      <c r="AE16" s="118"/>
      <c r="AF16" s="118"/>
      <c r="AG16" s="118"/>
      <c r="AH16" s="133">
        <f>IF(Z16="","",VLOOKUP(Z16,'名簿（Ｎｏ確認用）'!$A$2:$I$1000,2,FALSE))</f>
      </c>
      <c r="AI16" s="133"/>
      <c r="AJ16" s="133"/>
      <c r="AK16" s="133"/>
      <c r="AL16" s="133"/>
      <c r="AM16" s="131">
        <f>IF(Z16="","",VLOOKUP(Z16,'名簿（Ｎｏ確認用）'!$A$2:$L$1000,12,FALSE))</f>
      </c>
      <c r="AN16" s="132"/>
      <c r="AP16" s="17" t="s">
        <v>124</v>
      </c>
      <c r="BT16" s="30">
        <f t="shared" si="0"/>
      </c>
      <c r="BU16" s="31">
        <f t="shared" si="1"/>
      </c>
    </row>
    <row r="17" spans="1:73" ht="21.75" customHeight="1">
      <c r="A17" s="73"/>
      <c r="B17" s="74"/>
      <c r="C17" s="74"/>
      <c r="D17" s="139">
        <f>IF(F17="","",VLOOKUP(F17,'名簿（Ｎｏ確認用）'!$A$2:$M$1000,13,FALSE))</f>
      </c>
      <c r="E17" s="93"/>
      <c r="F17" s="102"/>
      <c r="G17" s="103"/>
      <c r="H17" s="104"/>
      <c r="I17" s="102">
        <f>IF(F17="","",VLOOKUP(F17,'名簿（Ｎｏ確認用）'!$A$2:$I$1000,3,FALSE))</f>
      </c>
      <c r="J17" s="103"/>
      <c r="K17" s="103"/>
      <c r="L17" s="103"/>
      <c r="M17" s="104"/>
      <c r="N17" s="137">
        <f>IF(F17="","",VLOOKUP(F17,'名簿（Ｎｏ確認用）'!$A$2:$I$1000,2,FALSE))</f>
      </c>
      <c r="O17" s="137"/>
      <c r="P17" s="137"/>
      <c r="Q17" s="137"/>
      <c r="R17" s="137"/>
      <c r="S17" s="139">
        <f>IF(F17="","",VLOOKUP(F17,'名簿（Ｎｏ確認用）'!$A$2:$L$1000,12,FALSE))</f>
      </c>
      <c r="T17" s="140"/>
      <c r="U17" s="83"/>
      <c r="V17" s="84"/>
      <c r="W17" s="84"/>
      <c r="X17" s="139">
        <f>IF(Z17="","",VLOOKUP(Z17,'名簿（Ｎｏ確認用）'!$A$2:$M$1000,13,FALSE))</f>
      </c>
      <c r="Y17" s="93"/>
      <c r="Z17" s="118"/>
      <c r="AA17" s="118"/>
      <c r="AB17" s="118"/>
      <c r="AC17" s="109">
        <f>IF(Z17="","",VLOOKUP(Z17,'名簿（Ｎｏ確認用）'!$A$2:$I$1000,3,FALSE))</f>
      </c>
      <c r="AD17" s="109"/>
      <c r="AE17" s="109"/>
      <c r="AF17" s="109"/>
      <c r="AG17" s="109"/>
      <c r="AH17" s="137">
        <f>IF(Z17="","",VLOOKUP(Z17,'名簿（Ｎｏ確認用）'!$A$2:$I$1000,2,FALSE))</f>
      </c>
      <c r="AI17" s="137"/>
      <c r="AJ17" s="137"/>
      <c r="AK17" s="137"/>
      <c r="AL17" s="137"/>
      <c r="AM17" s="142">
        <f>IF(Z17="","",VLOOKUP(Z17,'名簿（Ｎｏ確認用）'!$A$2:$L$1000,12,FALSE))</f>
      </c>
      <c r="AN17" s="143"/>
      <c r="AP17" s="17" t="s">
        <v>125</v>
      </c>
      <c r="BT17" s="30">
        <f t="shared" si="0"/>
      </c>
      <c r="BU17" s="31">
        <f t="shared" si="1"/>
      </c>
    </row>
    <row r="18" spans="1:73" ht="21.75" customHeight="1">
      <c r="A18" s="85"/>
      <c r="B18" s="86"/>
      <c r="C18" s="86"/>
      <c r="D18" s="92">
        <f>IF(F18="","",VLOOKUP(F18,'名簿（Ｎｏ確認用）'!$A$2:$M$1000,13,FALSE))</f>
      </c>
      <c r="E18" s="92"/>
      <c r="F18" s="138"/>
      <c r="G18" s="138"/>
      <c r="H18" s="138"/>
      <c r="I18" s="102">
        <f>IF(F18="","",VLOOKUP(F18,'名簿（Ｎｏ確認用）'!$A$2:$I$1000,3,FALSE))</f>
      </c>
      <c r="J18" s="103"/>
      <c r="K18" s="103"/>
      <c r="L18" s="103"/>
      <c r="M18" s="104"/>
      <c r="N18" s="133">
        <f>IF(F18="","",VLOOKUP(F18,'名簿（Ｎｏ確認用）'!$A$2:$I$1000,2,FALSE))</f>
      </c>
      <c r="O18" s="133"/>
      <c r="P18" s="133"/>
      <c r="Q18" s="133"/>
      <c r="R18" s="133"/>
      <c r="S18" s="91">
        <f>IF(F18="","",VLOOKUP(F18,'名簿（Ｎｏ確認用）'!$A$2:$L$1000,12,FALSE))</f>
      </c>
      <c r="T18" s="141"/>
      <c r="U18" s="79"/>
      <c r="V18" s="80"/>
      <c r="W18" s="80"/>
      <c r="X18" s="92">
        <f>IF(Z18="","",VLOOKUP(Z18,'名簿（Ｎｏ確認用）'!$A$2:$M$1000,13,FALSE))</f>
      </c>
      <c r="Y18" s="92"/>
      <c r="Z18" s="118"/>
      <c r="AA18" s="118"/>
      <c r="AB18" s="118"/>
      <c r="AC18" s="118">
        <f>IF(Z18="","",VLOOKUP(Z18,'名簿（Ｎｏ確認用）'!$A$2:$I$1000,3,FALSE))</f>
      </c>
      <c r="AD18" s="118"/>
      <c r="AE18" s="118"/>
      <c r="AF18" s="118"/>
      <c r="AG18" s="118"/>
      <c r="AH18" s="133">
        <f>IF(Z18="","",VLOOKUP(Z18,'名簿（Ｎｏ確認用）'!$A$2:$I$1000,2,FALSE))</f>
      </c>
      <c r="AI18" s="133"/>
      <c r="AJ18" s="133"/>
      <c r="AK18" s="133"/>
      <c r="AL18" s="133"/>
      <c r="AM18" s="131">
        <f>IF(Z18="","",VLOOKUP(Z18,'名簿（Ｎｏ確認用）'!$A$2:$L$1000,12,FALSE))</f>
      </c>
      <c r="AN18" s="132"/>
      <c r="AP18" s="17" t="s">
        <v>126</v>
      </c>
      <c r="BT18" s="30">
        <f t="shared" si="0"/>
      </c>
      <c r="BU18" s="31">
        <f t="shared" si="1"/>
      </c>
    </row>
    <row r="19" spans="1:73" ht="21.75" customHeight="1">
      <c r="A19" s="87"/>
      <c r="B19" s="88"/>
      <c r="C19" s="88"/>
      <c r="D19" s="91">
        <f>IF(F19="","",VLOOKUP(F19,'名簿（Ｎｏ確認用）'!$A$2:$M$1000,13,FALSE))</f>
      </c>
      <c r="E19" s="92"/>
      <c r="F19" s="102"/>
      <c r="G19" s="103"/>
      <c r="H19" s="104"/>
      <c r="I19" s="102">
        <f>IF(F19="","",VLOOKUP(F19,'名簿（Ｎｏ確認用）'!$A$2:$I$1000,3,FALSE))</f>
      </c>
      <c r="J19" s="103"/>
      <c r="K19" s="103"/>
      <c r="L19" s="103"/>
      <c r="M19" s="104"/>
      <c r="N19" s="133">
        <f>IF(F19="","",VLOOKUP(F19,'名簿（Ｎｏ確認用）'!$A$2:$I$1000,2,FALSE))</f>
      </c>
      <c r="O19" s="133"/>
      <c r="P19" s="133"/>
      <c r="Q19" s="133"/>
      <c r="R19" s="133"/>
      <c r="S19" s="91">
        <f>IF(F19="","",VLOOKUP(F19,'名簿（Ｎｏ確認用）'!$A$2:$L$1000,12,FALSE))</f>
      </c>
      <c r="T19" s="141"/>
      <c r="U19" s="77"/>
      <c r="V19" s="78"/>
      <c r="W19" s="78"/>
      <c r="X19" s="91">
        <f>IF(Z19="","",VLOOKUP(Z19,'名簿（Ｎｏ確認用）'!$A$2:$M$1000,13,FALSE))</f>
      </c>
      <c r="Y19" s="92"/>
      <c r="Z19" s="118"/>
      <c r="AA19" s="118"/>
      <c r="AB19" s="118"/>
      <c r="AC19" s="118">
        <f>IF(Z19="","",VLOOKUP(Z19,'名簿（Ｎｏ確認用）'!$A$2:$I$1000,3,FALSE))</f>
      </c>
      <c r="AD19" s="118"/>
      <c r="AE19" s="118"/>
      <c r="AF19" s="118"/>
      <c r="AG19" s="118"/>
      <c r="AH19" s="133">
        <f>IF(Z19="","",VLOOKUP(Z19,'名簿（Ｎｏ確認用）'!$A$2:$I$1000,2,FALSE))</f>
      </c>
      <c r="AI19" s="133"/>
      <c r="AJ19" s="133"/>
      <c r="AK19" s="133"/>
      <c r="AL19" s="133"/>
      <c r="AM19" s="131">
        <f>IF(Z19="","",VLOOKUP(Z19,'名簿（Ｎｏ確認用）'!$A$2:$L$1000,12,FALSE))</f>
      </c>
      <c r="AN19" s="132"/>
      <c r="AP19" s="17" t="s">
        <v>127</v>
      </c>
      <c r="BT19" s="30">
        <f t="shared" si="0"/>
      </c>
      <c r="BU19" s="31">
        <f t="shared" si="1"/>
      </c>
    </row>
    <row r="20" spans="1:73" ht="21.75" customHeight="1">
      <c r="A20" s="89"/>
      <c r="B20" s="90"/>
      <c r="C20" s="90"/>
      <c r="D20" s="93">
        <f>IF(F20="","",VLOOKUP(F20,'名簿（Ｎｏ確認用）'!$A$2:$M$1000,13,FALSE))</f>
      </c>
      <c r="E20" s="93"/>
      <c r="F20" s="138"/>
      <c r="G20" s="138"/>
      <c r="H20" s="138"/>
      <c r="I20" s="102">
        <f>IF(F20="","",VLOOKUP(F20,'名簿（Ｎｏ確認用）'!$A$2:$I$1000,3,FALSE))</f>
      </c>
      <c r="J20" s="103"/>
      <c r="K20" s="103"/>
      <c r="L20" s="103"/>
      <c r="M20" s="104"/>
      <c r="N20" s="137">
        <f>IF(F20="","",VLOOKUP(F20,'名簿（Ｎｏ確認用）'!$A$2:$I$1000,2,FALSE))</f>
      </c>
      <c r="O20" s="137"/>
      <c r="P20" s="137"/>
      <c r="Q20" s="137"/>
      <c r="R20" s="137"/>
      <c r="S20" s="139">
        <f>IF(F20="","",VLOOKUP(F20,'名簿（Ｎｏ確認用）'!$A$2:$L$1000,12,FALSE))</f>
      </c>
      <c r="T20" s="140"/>
      <c r="U20" s="81"/>
      <c r="V20" s="82"/>
      <c r="W20" s="82"/>
      <c r="X20" s="93">
        <f>IF(Z20="","",VLOOKUP(Z20,'名簿（Ｎｏ確認用）'!$A$2:$M$1000,13,FALSE))</f>
      </c>
      <c r="Y20" s="93"/>
      <c r="Z20" s="118"/>
      <c r="AA20" s="118"/>
      <c r="AB20" s="118"/>
      <c r="AC20" s="109">
        <f>IF(Z20="","",VLOOKUP(Z20,'名簿（Ｎｏ確認用）'!$A$2:$I$1000,3,FALSE))</f>
      </c>
      <c r="AD20" s="109"/>
      <c r="AE20" s="109"/>
      <c r="AF20" s="109"/>
      <c r="AG20" s="109"/>
      <c r="AH20" s="137">
        <f>IF(Z20="","",VLOOKUP(Z20,'名簿（Ｎｏ確認用）'!$A$2:$I$1000,2,FALSE))</f>
      </c>
      <c r="AI20" s="137"/>
      <c r="AJ20" s="137"/>
      <c r="AK20" s="137"/>
      <c r="AL20" s="137"/>
      <c r="AM20" s="142">
        <f>IF(Z20="","",VLOOKUP(Z20,'名簿（Ｎｏ確認用）'!$A$2:$L$1000,12,FALSE))</f>
      </c>
      <c r="AN20" s="143"/>
      <c r="AP20" s="194" t="s">
        <v>129</v>
      </c>
      <c r="AQ20" s="195"/>
      <c r="AR20" s="18" t="s">
        <v>130</v>
      </c>
      <c r="BT20" s="30">
        <f t="shared" si="0"/>
      </c>
      <c r="BU20" s="31">
        <f t="shared" si="1"/>
      </c>
    </row>
    <row r="21" spans="1:73" ht="21.75" customHeight="1">
      <c r="A21" s="87"/>
      <c r="B21" s="88"/>
      <c r="C21" s="88"/>
      <c r="D21" s="91">
        <f>IF(F21="","",VLOOKUP(F21,'名簿（Ｎｏ確認用）'!$A$2:$M$1000,13,FALSE))</f>
      </c>
      <c r="E21" s="92"/>
      <c r="F21" s="102"/>
      <c r="G21" s="103"/>
      <c r="H21" s="104"/>
      <c r="I21" s="102">
        <f>IF(F21="","",VLOOKUP(F21,'名簿（Ｎｏ確認用）'!$A$2:$I$1000,3,FALSE))</f>
      </c>
      <c r="J21" s="103"/>
      <c r="K21" s="103"/>
      <c r="L21" s="103"/>
      <c r="M21" s="104"/>
      <c r="N21" s="133">
        <f>IF(F21="","",VLOOKUP(F21,'名簿（Ｎｏ確認用）'!$A$2:$I$1000,2,FALSE))</f>
      </c>
      <c r="O21" s="133"/>
      <c r="P21" s="133"/>
      <c r="Q21" s="133"/>
      <c r="R21" s="133"/>
      <c r="S21" s="91">
        <f>IF(F21="","",VLOOKUP(F21,'名簿（Ｎｏ確認用）'!$A$2:$L$1000,12,FALSE))</f>
      </c>
      <c r="T21" s="141"/>
      <c r="U21" s="77"/>
      <c r="V21" s="78"/>
      <c r="W21" s="78"/>
      <c r="X21" s="91">
        <f>IF(Z21="","",VLOOKUP(Z21,'名簿（Ｎｏ確認用）'!$A$2:$M$1000,13,FALSE))</f>
      </c>
      <c r="Y21" s="92"/>
      <c r="Z21" s="118"/>
      <c r="AA21" s="118"/>
      <c r="AB21" s="118"/>
      <c r="AC21" s="118">
        <f>IF(Z21="","",VLOOKUP(Z21,'名簿（Ｎｏ確認用）'!$A$2:$I$1000,3,FALSE))</f>
      </c>
      <c r="AD21" s="118"/>
      <c r="AE21" s="118"/>
      <c r="AF21" s="118"/>
      <c r="AG21" s="118"/>
      <c r="AH21" s="133">
        <f>IF(Z21="","",VLOOKUP(Z21,'名簿（Ｎｏ確認用）'!$A$2:$I$1000,2,FALSE))</f>
      </c>
      <c r="AI21" s="133"/>
      <c r="AJ21" s="133"/>
      <c r="AK21" s="133"/>
      <c r="AL21" s="133"/>
      <c r="AM21" s="131">
        <f>IF(Z21="","",VLOOKUP(Z21,'名簿（Ｎｏ確認用）'!$A$2:$L$1000,12,FALSE))</f>
      </c>
      <c r="AN21" s="132"/>
      <c r="AP21" s="196" t="s">
        <v>131</v>
      </c>
      <c r="AQ21" s="195"/>
      <c r="AR21" s="19" t="s">
        <v>134</v>
      </c>
      <c r="AV21" s="20" t="s">
        <v>135</v>
      </c>
      <c r="BT21" s="30">
        <f>AC5</f>
      </c>
      <c r="BU21" s="31">
        <f>AH5</f>
      </c>
    </row>
    <row r="22" spans="1:73" ht="21.75" customHeight="1">
      <c r="A22" s="85"/>
      <c r="B22" s="86"/>
      <c r="C22" s="86"/>
      <c r="D22" s="92">
        <f>IF(F22="","",VLOOKUP(F22,'名簿（Ｎｏ確認用）'!$A$2:$M$1000,13,FALSE))</f>
      </c>
      <c r="E22" s="92"/>
      <c r="F22" s="138"/>
      <c r="G22" s="138"/>
      <c r="H22" s="138"/>
      <c r="I22" s="102">
        <f>IF(F22="","",VLOOKUP(F22,'名簿（Ｎｏ確認用）'!$A$2:$I$1000,3,FALSE))</f>
      </c>
      <c r="J22" s="103"/>
      <c r="K22" s="103"/>
      <c r="L22" s="103"/>
      <c r="M22" s="104"/>
      <c r="N22" s="133">
        <f>IF(F22="","",VLOOKUP(F22,'名簿（Ｎｏ確認用）'!$A$2:$I$1000,2,FALSE))</f>
      </c>
      <c r="O22" s="133"/>
      <c r="P22" s="133"/>
      <c r="Q22" s="133"/>
      <c r="R22" s="133"/>
      <c r="S22" s="91">
        <f>IF(F22="","",VLOOKUP(F22,'名簿（Ｎｏ確認用）'!$A$2:$L$1000,12,FALSE))</f>
      </c>
      <c r="T22" s="141"/>
      <c r="U22" s="79"/>
      <c r="V22" s="80"/>
      <c r="W22" s="80"/>
      <c r="X22" s="92">
        <f>IF(Z22="","",VLOOKUP(Z22,'名簿（Ｎｏ確認用）'!$A$2:$M$1000,13,FALSE))</f>
      </c>
      <c r="Y22" s="92"/>
      <c r="Z22" s="118"/>
      <c r="AA22" s="118"/>
      <c r="AB22" s="118"/>
      <c r="AC22" s="118">
        <f>IF(Z22="","",VLOOKUP(Z22,'名簿（Ｎｏ確認用）'!$A$2:$I$1000,3,FALSE))</f>
      </c>
      <c r="AD22" s="118"/>
      <c r="AE22" s="118"/>
      <c r="AF22" s="118"/>
      <c r="AG22" s="118"/>
      <c r="AH22" s="133">
        <f>IF(Z22="","",VLOOKUP(Z22,'名簿（Ｎｏ確認用）'!$A$2:$I$1000,2,FALSE))</f>
      </c>
      <c r="AI22" s="133"/>
      <c r="AJ22" s="133"/>
      <c r="AK22" s="133"/>
      <c r="AL22" s="133"/>
      <c r="AM22" s="131">
        <f>IF(Z22="","",VLOOKUP(Z22,'名簿（Ｎｏ確認用）'!$A$2:$L$1000,12,FALSE))</f>
      </c>
      <c r="AN22" s="132"/>
      <c r="AP22" s="196" t="s">
        <v>128</v>
      </c>
      <c r="AQ22" s="195"/>
      <c r="AR22" s="19" t="s">
        <v>136</v>
      </c>
      <c r="AV22" s="20" t="s">
        <v>135</v>
      </c>
      <c r="BT22" s="30">
        <f aca="true" t="shared" si="2" ref="BT22:BT40">AC6</f>
      </c>
      <c r="BU22" s="31">
        <f aca="true" t="shared" si="3" ref="BU22:BU40">AH6</f>
      </c>
    </row>
    <row r="23" spans="1:73" ht="21.75" customHeight="1">
      <c r="A23" s="73"/>
      <c r="B23" s="74"/>
      <c r="C23" s="74"/>
      <c r="D23" s="139">
        <f>IF(F23="","",VLOOKUP(F23,'名簿（Ｎｏ確認用）'!$A$2:$M$1000,13,FALSE))</f>
      </c>
      <c r="E23" s="93"/>
      <c r="F23" s="102"/>
      <c r="G23" s="103"/>
      <c r="H23" s="104"/>
      <c r="I23" s="102">
        <f>IF(F23="","",VLOOKUP(F23,'名簿（Ｎｏ確認用）'!$A$2:$I$1000,3,FALSE))</f>
      </c>
      <c r="J23" s="103"/>
      <c r="K23" s="103"/>
      <c r="L23" s="103"/>
      <c r="M23" s="104"/>
      <c r="N23" s="137">
        <f>IF(F23="","",VLOOKUP(F23,'名簿（Ｎｏ確認用）'!$A$2:$I$1000,2,FALSE))</f>
      </c>
      <c r="O23" s="137"/>
      <c r="P23" s="137"/>
      <c r="Q23" s="137"/>
      <c r="R23" s="137"/>
      <c r="S23" s="139">
        <f>IF(F23="","",VLOOKUP(F23,'名簿（Ｎｏ確認用）'!$A$2:$L$1000,12,FALSE))</f>
      </c>
      <c r="T23" s="140"/>
      <c r="U23" s="83"/>
      <c r="V23" s="84"/>
      <c r="W23" s="84"/>
      <c r="X23" s="139">
        <f>IF(Z23="","",VLOOKUP(Z23,'名簿（Ｎｏ確認用）'!$A$2:$M$1000,13,FALSE))</f>
      </c>
      <c r="Y23" s="93"/>
      <c r="Z23" s="118"/>
      <c r="AA23" s="118"/>
      <c r="AB23" s="118"/>
      <c r="AC23" s="109">
        <f>IF(Z23="","",VLOOKUP(Z23,'名簿（Ｎｏ確認用）'!$A$2:$I$1000,3,FALSE))</f>
      </c>
      <c r="AD23" s="109"/>
      <c r="AE23" s="109"/>
      <c r="AF23" s="109"/>
      <c r="AG23" s="109"/>
      <c r="AH23" s="137">
        <f>IF(Z23="","",VLOOKUP(Z23,'名簿（Ｎｏ確認用）'!$A$2:$I$1000,2,FALSE))</f>
      </c>
      <c r="AI23" s="137"/>
      <c r="AJ23" s="137"/>
      <c r="AK23" s="137"/>
      <c r="AL23" s="137"/>
      <c r="AM23" s="142">
        <f>IF(Z23="","",VLOOKUP(Z23,'名簿（Ｎｏ確認用）'!$A$2:$L$1000,12,FALSE))</f>
      </c>
      <c r="AN23" s="143"/>
      <c r="AP23" s="196" t="s">
        <v>132</v>
      </c>
      <c r="AQ23" s="195"/>
      <c r="AR23" s="19" t="s">
        <v>137</v>
      </c>
      <c r="AV23" s="20" t="s">
        <v>135</v>
      </c>
      <c r="BT23" s="30">
        <f t="shared" si="2"/>
      </c>
      <c r="BU23" s="31">
        <f t="shared" si="3"/>
      </c>
    </row>
    <row r="24" spans="1:73" ht="21.75" customHeight="1">
      <c r="A24" s="75"/>
      <c r="B24" s="76"/>
      <c r="C24" s="76"/>
      <c r="D24" s="170">
        <f>IF(F24="","",VLOOKUP(F24,'名簿（Ｎｏ確認用）'!$A$2:$M$1000,13,FALSE))</f>
      </c>
      <c r="E24" s="170"/>
      <c r="F24" s="178"/>
      <c r="G24" s="179"/>
      <c r="H24" s="180"/>
      <c r="I24" s="178">
        <f>IF(F24="","",VLOOKUP(F24,'名簿（Ｎｏ確認用）'!$A$2:$I$1000,3,FALSE))</f>
      </c>
      <c r="J24" s="179"/>
      <c r="K24" s="179"/>
      <c r="L24" s="179"/>
      <c r="M24" s="180"/>
      <c r="N24" s="181">
        <f>IF(F24="","",VLOOKUP(F24,'名簿（Ｎｏ確認用）'!$A$2:$I$1000,2,FALSE))</f>
      </c>
      <c r="O24" s="181"/>
      <c r="P24" s="181"/>
      <c r="Q24" s="181"/>
      <c r="R24" s="181"/>
      <c r="S24" s="106">
        <f>IF(F24="","",VLOOKUP(F24,'名簿（Ｎｏ確認用）'!$A$2:$L$1000,12,FALSE))</f>
      </c>
      <c r="T24" s="177"/>
      <c r="U24" s="167"/>
      <c r="V24" s="168"/>
      <c r="W24" s="168"/>
      <c r="X24" s="170">
        <f>IF(Z24="","",VLOOKUP(Z24,'名簿（Ｎｏ確認用）'!$A$2:$M$1000,13,FALSE))</f>
      </c>
      <c r="Y24" s="170"/>
      <c r="Z24" s="169"/>
      <c r="AA24" s="169"/>
      <c r="AB24" s="169"/>
      <c r="AC24" s="169">
        <f>IF(Z24="","",VLOOKUP(Z24,'名簿（Ｎｏ確認用）'!$A$2:$I$1000,3,FALSE))</f>
      </c>
      <c r="AD24" s="169"/>
      <c r="AE24" s="169"/>
      <c r="AF24" s="169"/>
      <c r="AG24" s="169"/>
      <c r="AH24" s="181">
        <f>IF(Z24="","",VLOOKUP(Z24,'名簿（Ｎｏ確認用）'!$A$2:$I$1000,2,FALSE))</f>
      </c>
      <c r="AI24" s="181"/>
      <c r="AJ24" s="181"/>
      <c r="AK24" s="181"/>
      <c r="AL24" s="181"/>
      <c r="AM24" s="185">
        <f>IF(Z24="","",VLOOKUP(Z24,'名簿（Ｎｏ確認用）'!$A$2:$L$1000,12,FALSE))</f>
      </c>
      <c r="AN24" s="186"/>
      <c r="AP24" s="196" t="s">
        <v>133</v>
      </c>
      <c r="AQ24" s="195"/>
      <c r="AR24" s="19" t="s">
        <v>138</v>
      </c>
      <c r="AV24" s="20" t="s">
        <v>135</v>
      </c>
      <c r="BT24" s="30">
        <f t="shared" si="2"/>
      </c>
      <c r="BU24" s="31">
        <f t="shared" si="3"/>
      </c>
    </row>
    <row r="25" spans="1:73" ht="9.75" customHeight="1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BT25" s="30">
        <f t="shared" si="2"/>
      </c>
      <c r="BU25" s="31">
        <f t="shared" si="3"/>
      </c>
    </row>
    <row r="26" spans="1:73" ht="19.5" customHeight="1">
      <c r="A26" s="134" t="s">
        <v>452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P26" s="196">
        <v>45</v>
      </c>
      <c r="AQ26" s="195"/>
      <c r="AR26" s="19" t="s">
        <v>139</v>
      </c>
      <c r="BT26" s="30">
        <f t="shared" si="2"/>
      </c>
      <c r="BU26" s="31">
        <f t="shared" si="3"/>
      </c>
    </row>
    <row r="27" spans="1:73" ht="19.5" customHeight="1">
      <c r="A27" s="134" t="s">
        <v>453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P27" s="196">
        <v>55</v>
      </c>
      <c r="AQ27" s="195"/>
      <c r="AR27" s="19" t="s">
        <v>140</v>
      </c>
      <c r="BT27" s="30">
        <f t="shared" si="2"/>
      </c>
      <c r="BU27" s="31">
        <f t="shared" si="3"/>
      </c>
    </row>
    <row r="28" spans="1:73" ht="19.5" customHeight="1">
      <c r="A28" s="183" t="s">
        <v>142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Q28" s="22" t="s">
        <v>440</v>
      </c>
      <c r="BT28" s="30">
        <f t="shared" si="2"/>
      </c>
      <c r="BU28" s="31">
        <f t="shared" si="3"/>
      </c>
    </row>
    <row r="29" spans="1:73" ht="19.5" customHeight="1">
      <c r="A29" s="134" t="s">
        <v>403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BT29" s="30">
        <f t="shared" si="2"/>
      </c>
      <c r="BU29" s="31">
        <f t="shared" si="3"/>
      </c>
    </row>
    <row r="30" spans="1:73" ht="19.5" customHeight="1">
      <c r="A30" s="191" t="s">
        <v>143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BT30" s="30">
        <f t="shared" si="2"/>
      </c>
      <c r="BU30" s="31">
        <f t="shared" si="3"/>
      </c>
    </row>
    <row r="31" spans="1:73" ht="9.7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BT31" s="30">
        <f t="shared" si="2"/>
      </c>
      <c r="BU31" s="31">
        <f t="shared" si="3"/>
      </c>
    </row>
    <row r="32" spans="1:73" ht="19.5" customHeight="1">
      <c r="A32" s="23"/>
      <c r="B32" s="119" t="s">
        <v>448</v>
      </c>
      <c r="C32" s="120"/>
      <c r="D32" s="120"/>
      <c r="E32" s="121"/>
      <c r="F32" s="119" t="s">
        <v>404</v>
      </c>
      <c r="G32" s="120"/>
      <c r="H32" s="120"/>
      <c r="I32" s="120"/>
      <c r="J32" s="162"/>
      <c r="K32" s="119" t="s">
        <v>449</v>
      </c>
      <c r="L32" s="120"/>
      <c r="M32" s="120"/>
      <c r="N32" s="121"/>
      <c r="O32" s="119" t="s">
        <v>404</v>
      </c>
      <c r="P32" s="120"/>
      <c r="Q32" s="120"/>
      <c r="R32" s="120"/>
      <c r="S32" s="162"/>
      <c r="U32" s="23"/>
      <c r="V32" s="5"/>
      <c r="W32" s="6"/>
      <c r="X32" s="6"/>
      <c r="Y32" s="7"/>
      <c r="Z32" s="120" t="s">
        <v>450</v>
      </c>
      <c r="AA32" s="157"/>
      <c r="AB32" s="157"/>
      <c r="AC32" s="157"/>
      <c r="AD32" s="157"/>
      <c r="AE32" s="158"/>
      <c r="AF32" s="119" t="s">
        <v>404</v>
      </c>
      <c r="AG32" s="120"/>
      <c r="AH32" s="120"/>
      <c r="AI32" s="121"/>
      <c r="AJ32" s="119" t="s">
        <v>405</v>
      </c>
      <c r="AK32" s="120"/>
      <c r="AL32" s="120"/>
      <c r="AM32" s="120"/>
      <c r="AN32" s="121"/>
      <c r="BT32" s="30">
        <f t="shared" si="2"/>
      </c>
      <c r="BU32" s="31">
        <f t="shared" si="3"/>
      </c>
    </row>
    <row r="33" spans="1:73" ht="21.75" customHeight="1">
      <c r="A33" s="23"/>
      <c r="B33" s="119" t="s">
        <v>406</v>
      </c>
      <c r="C33" s="120"/>
      <c r="D33" s="120"/>
      <c r="E33" s="121"/>
      <c r="F33" s="184"/>
      <c r="G33" s="126"/>
      <c r="H33" s="126"/>
      <c r="I33" s="126"/>
      <c r="J33" s="33" t="s">
        <v>456</v>
      </c>
      <c r="K33" s="119" t="s">
        <v>407</v>
      </c>
      <c r="L33" s="120"/>
      <c r="M33" s="120"/>
      <c r="N33" s="121"/>
      <c r="O33" s="184"/>
      <c r="P33" s="126"/>
      <c r="Q33" s="126"/>
      <c r="R33" s="126"/>
      <c r="S33" s="33" t="s">
        <v>456</v>
      </c>
      <c r="T33" s="32"/>
      <c r="U33" s="23"/>
      <c r="V33" s="119" t="s">
        <v>408</v>
      </c>
      <c r="W33" s="157"/>
      <c r="X33" s="157"/>
      <c r="Y33" s="158"/>
      <c r="Z33" s="163">
        <v>3000</v>
      </c>
      <c r="AA33" s="123"/>
      <c r="AB33" s="123"/>
      <c r="AC33" s="123"/>
      <c r="AD33" s="123"/>
      <c r="AE33" s="33" t="s">
        <v>409</v>
      </c>
      <c r="AF33" s="160">
        <f>IF(O38="",0,F33+F34+F35+F36+F37+F38+O33+O34+O35+O36+O37-AF34)</f>
        <v>0</v>
      </c>
      <c r="AG33" s="161"/>
      <c r="AH33" s="161"/>
      <c r="AI33" s="33" t="s">
        <v>456</v>
      </c>
      <c r="AJ33" s="122">
        <f>Z33*AF33</f>
        <v>0</v>
      </c>
      <c r="AK33" s="124"/>
      <c r="AL33" s="124"/>
      <c r="AM33" s="124"/>
      <c r="AN33" s="33" t="s">
        <v>409</v>
      </c>
      <c r="BT33" s="30">
        <f t="shared" si="2"/>
      </c>
      <c r="BU33" s="31">
        <f t="shared" si="3"/>
      </c>
    </row>
    <row r="34" spans="1:73" ht="21.75" customHeight="1">
      <c r="A34" s="23"/>
      <c r="B34" s="119" t="s">
        <v>410</v>
      </c>
      <c r="C34" s="120"/>
      <c r="D34" s="120"/>
      <c r="E34" s="121"/>
      <c r="F34" s="184"/>
      <c r="G34" s="126"/>
      <c r="H34" s="126"/>
      <c r="I34" s="126"/>
      <c r="J34" s="33" t="s">
        <v>456</v>
      </c>
      <c r="K34" s="119" t="s">
        <v>411</v>
      </c>
      <c r="L34" s="120"/>
      <c r="M34" s="120"/>
      <c r="N34" s="121"/>
      <c r="O34" s="184"/>
      <c r="P34" s="126"/>
      <c r="Q34" s="126"/>
      <c r="R34" s="126"/>
      <c r="S34" s="33" t="s">
        <v>456</v>
      </c>
      <c r="T34" s="32"/>
      <c r="U34" s="23"/>
      <c r="V34" s="119" t="s">
        <v>414</v>
      </c>
      <c r="W34" s="157"/>
      <c r="X34" s="157"/>
      <c r="Y34" s="158"/>
      <c r="Z34" s="163">
        <v>4000</v>
      </c>
      <c r="AA34" s="123"/>
      <c r="AB34" s="123"/>
      <c r="AC34" s="123"/>
      <c r="AD34" s="123"/>
      <c r="AE34" s="33" t="s">
        <v>409</v>
      </c>
      <c r="AF34" s="125"/>
      <c r="AG34" s="126"/>
      <c r="AH34" s="126"/>
      <c r="AI34" s="33" t="s">
        <v>456</v>
      </c>
      <c r="AJ34" s="122">
        <f>Z34*AF34</f>
        <v>0</v>
      </c>
      <c r="AK34" s="124"/>
      <c r="AL34" s="124"/>
      <c r="AM34" s="124"/>
      <c r="AN34" s="33" t="s">
        <v>409</v>
      </c>
      <c r="BT34" s="30">
        <f t="shared" si="2"/>
      </c>
      <c r="BU34" s="31">
        <f t="shared" si="3"/>
      </c>
    </row>
    <row r="35" spans="1:73" ht="21.75" customHeight="1">
      <c r="A35" s="23"/>
      <c r="B35" s="119" t="s">
        <v>412</v>
      </c>
      <c r="C35" s="120"/>
      <c r="D35" s="120"/>
      <c r="E35" s="121"/>
      <c r="F35" s="184"/>
      <c r="G35" s="126"/>
      <c r="H35" s="126"/>
      <c r="I35" s="126"/>
      <c r="J35" s="33" t="s">
        <v>456</v>
      </c>
      <c r="K35" s="119" t="s">
        <v>413</v>
      </c>
      <c r="L35" s="120"/>
      <c r="M35" s="120"/>
      <c r="N35" s="121"/>
      <c r="O35" s="184"/>
      <c r="P35" s="126"/>
      <c r="Q35" s="126"/>
      <c r="R35" s="126"/>
      <c r="S35" s="33" t="s">
        <v>456</v>
      </c>
      <c r="T35" s="32"/>
      <c r="U35" s="23"/>
      <c r="V35" s="119" t="s">
        <v>415</v>
      </c>
      <c r="W35" s="157"/>
      <c r="X35" s="157"/>
      <c r="Y35" s="157"/>
      <c r="Z35" s="157"/>
      <c r="AA35" s="157"/>
      <c r="AB35" s="157"/>
      <c r="AC35" s="157"/>
      <c r="AD35" s="157"/>
      <c r="AE35" s="158"/>
      <c r="AF35" s="122">
        <f>IF(O38="","",AJ33+AJ34)</f>
      </c>
      <c r="AG35" s="123"/>
      <c r="AH35" s="123"/>
      <c r="AI35" s="123"/>
      <c r="AJ35" s="123"/>
      <c r="AK35" s="123"/>
      <c r="AL35" s="123"/>
      <c r="AM35" s="123"/>
      <c r="AN35" s="33" t="s">
        <v>409</v>
      </c>
      <c r="BT35" s="30">
        <f t="shared" si="2"/>
      </c>
      <c r="BU35" s="31">
        <f t="shared" si="3"/>
      </c>
    </row>
    <row r="36" spans="1:73" ht="21.75" customHeight="1">
      <c r="A36" s="23"/>
      <c r="B36" s="119" t="s">
        <v>1079</v>
      </c>
      <c r="C36" s="120"/>
      <c r="D36" s="120"/>
      <c r="E36" s="121"/>
      <c r="F36" s="184"/>
      <c r="G36" s="126"/>
      <c r="H36" s="126"/>
      <c r="I36" s="126"/>
      <c r="J36" s="33" t="s">
        <v>456</v>
      </c>
      <c r="K36" s="119" t="s">
        <v>1078</v>
      </c>
      <c r="L36" s="120"/>
      <c r="M36" s="120"/>
      <c r="N36" s="121"/>
      <c r="O36" s="184"/>
      <c r="P36" s="126"/>
      <c r="Q36" s="126"/>
      <c r="R36" s="126"/>
      <c r="S36" s="33" t="s">
        <v>456</v>
      </c>
      <c r="T36" s="32"/>
      <c r="U36" s="24"/>
      <c r="V36" s="25"/>
      <c r="W36" s="26"/>
      <c r="X36" s="26"/>
      <c r="Y36" s="26"/>
      <c r="Z36" s="26"/>
      <c r="AA36" s="26"/>
      <c r="AB36" s="26"/>
      <c r="AC36" s="26"/>
      <c r="AD36" s="26"/>
      <c r="AE36" s="26"/>
      <c r="AF36" s="3"/>
      <c r="AG36" s="4"/>
      <c r="AH36" s="4"/>
      <c r="AI36" s="4"/>
      <c r="AJ36" s="4"/>
      <c r="AK36" s="4"/>
      <c r="AL36" s="4"/>
      <c r="AM36" s="4"/>
      <c r="AN36" s="25"/>
      <c r="BT36" s="30">
        <f t="shared" si="2"/>
      </c>
      <c r="BU36" s="31">
        <f t="shared" si="3"/>
      </c>
    </row>
    <row r="37" spans="1:73" ht="21.75" customHeight="1">
      <c r="A37" s="23"/>
      <c r="B37" s="188"/>
      <c r="C37" s="189"/>
      <c r="D37" s="189"/>
      <c r="E37" s="190"/>
      <c r="F37" s="160"/>
      <c r="G37" s="187"/>
      <c r="H37" s="187"/>
      <c r="I37" s="187"/>
      <c r="J37" s="72"/>
      <c r="K37" s="188"/>
      <c r="L37" s="189"/>
      <c r="M37" s="189"/>
      <c r="N37" s="190"/>
      <c r="O37" s="160"/>
      <c r="P37" s="187"/>
      <c r="Q37" s="187"/>
      <c r="R37" s="187"/>
      <c r="S37" s="33"/>
      <c r="T37" s="32"/>
      <c r="U37" s="27" t="s">
        <v>416</v>
      </c>
      <c r="V37" s="12" t="s">
        <v>417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BT37" s="30">
        <f t="shared" si="2"/>
      </c>
      <c r="BU37" s="31">
        <f t="shared" si="3"/>
      </c>
    </row>
    <row r="38" spans="1:73" ht="21.75" customHeight="1">
      <c r="A38" s="23"/>
      <c r="B38" s="119"/>
      <c r="C38" s="120"/>
      <c r="D38" s="120"/>
      <c r="E38" s="121"/>
      <c r="F38" s="160"/>
      <c r="G38" s="182"/>
      <c r="H38" s="182"/>
      <c r="I38" s="182"/>
      <c r="J38" s="33"/>
      <c r="K38" s="119" t="s">
        <v>418</v>
      </c>
      <c r="L38" s="120"/>
      <c r="M38" s="120"/>
      <c r="N38" s="121"/>
      <c r="O38" s="160">
        <f>IF(F33+F34+F35+F36+F37+F38+O33+O34+O35+O36+O37=0,"",F33+F34+F35+F36+F37+F38+O33+O34+O35+O36+O37)</f>
      </c>
      <c r="P38" s="182"/>
      <c r="Q38" s="182"/>
      <c r="R38" s="182"/>
      <c r="S38" s="33" t="s">
        <v>456</v>
      </c>
      <c r="T38" s="32"/>
      <c r="U38" s="15"/>
      <c r="V38" s="12" t="s">
        <v>419</v>
      </c>
      <c r="W38" s="21"/>
      <c r="X38" s="21"/>
      <c r="Y38" s="21"/>
      <c r="Z38" s="21"/>
      <c r="AA38" s="21"/>
      <c r="AB38" s="21"/>
      <c r="AC38" s="21"/>
      <c r="AD38" s="21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BT38" s="30">
        <f t="shared" si="2"/>
      </c>
      <c r="BU38" s="31">
        <f t="shared" si="3"/>
      </c>
    </row>
    <row r="39" spans="1:73" ht="9.75" customHeight="1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4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BT39" s="30">
        <f t="shared" si="2"/>
      </c>
      <c r="BU39" s="31">
        <f t="shared" si="3"/>
      </c>
    </row>
    <row r="40" spans="1:73" ht="24.75" customHeight="1">
      <c r="A40" s="27" t="s">
        <v>420</v>
      </c>
      <c r="B40" s="12" t="s">
        <v>421</v>
      </c>
      <c r="U40" s="27" t="s">
        <v>422</v>
      </c>
      <c r="V40" s="12" t="s">
        <v>423</v>
      </c>
      <c r="AL40" s="15"/>
      <c r="AM40" s="15"/>
      <c r="AN40" s="15"/>
      <c r="BT40" s="30">
        <f t="shared" si="2"/>
      </c>
      <c r="BU40" s="31">
        <f t="shared" si="3"/>
      </c>
    </row>
    <row r="41" spans="2:40" ht="24.75" customHeight="1">
      <c r="B41" s="12" t="s">
        <v>424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6"/>
      <c r="Q41" s="166"/>
      <c r="V41" s="12" t="s">
        <v>425</v>
      </c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166"/>
      <c r="AL41" s="29"/>
      <c r="AM41" s="29"/>
      <c r="AN41" s="29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sheetProtection password="CA81" sheet="1" selectLockedCells="1"/>
  <mergeCells count="340">
    <mergeCell ref="D23:E23"/>
    <mergeCell ref="D24:E24"/>
    <mergeCell ref="X5:Y5"/>
    <mergeCell ref="X6:Y6"/>
    <mergeCell ref="X7:Y7"/>
    <mergeCell ref="X8:Y8"/>
    <mergeCell ref="X10:Y10"/>
    <mergeCell ref="X11:Y11"/>
    <mergeCell ref="X12:Y12"/>
    <mergeCell ref="X13:Y13"/>
    <mergeCell ref="D9:E9"/>
    <mergeCell ref="D10:E10"/>
    <mergeCell ref="D11:E11"/>
    <mergeCell ref="D12:E12"/>
    <mergeCell ref="D21:E21"/>
    <mergeCell ref="D22:E22"/>
    <mergeCell ref="D19:E19"/>
    <mergeCell ref="D20:E20"/>
    <mergeCell ref="D13:E13"/>
    <mergeCell ref="D14:E14"/>
    <mergeCell ref="AP26:AQ26"/>
    <mergeCell ref="AP27:AQ27"/>
    <mergeCell ref="B38:E38"/>
    <mergeCell ref="B32:E32"/>
    <mergeCell ref="F33:I33"/>
    <mergeCell ref="F34:I34"/>
    <mergeCell ref="F35:I35"/>
    <mergeCell ref="F36:I36"/>
    <mergeCell ref="F37:I37"/>
    <mergeCell ref="F38:I38"/>
    <mergeCell ref="A30:AN30"/>
    <mergeCell ref="B35:E35"/>
    <mergeCell ref="B36:E36"/>
    <mergeCell ref="B37:E37"/>
    <mergeCell ref="AP2:BE2"/>
    <mergeCell ref="AP20:AQ20"/>
    <mergeCell ref="AP21:AQ21"/>
    <mergeCell ref="AP22:AQ22"/>
    <mergeCell ref="AP23:AQ23"/>
    <mergeCell ref="AP24:AQ24"/>
    <mergeCell ref="AH22:AL22"/>
    <mergeCell ref="S23:T23"/>
    <mergeCell ref="I23:M23"/>
    <mergeCell ref="N23:R23"/>
    <mergeCell ref="AH23:AL23"/>
    <mergeCell ref="O37:R37"/>
    <mergeCell ref="K36:N36"/>
    <mergeCell ref="K37:N37"/>
    <mergeCell ref="O34:R34"/>
    <mergeCell ref="Z23:AB23"/>
    <mergeCell ref="Z8:AB8"/>
    <mergeCell ref="Z12:AB12"/>
    <mergeCell ref="AM22:AN22"/>
    <mergeCell ref="O35:R35"/>
    <mergeCell ref="F23:H23"/>
    <mergeCell ref="F24:H24"/>
    <mergeCell ref="AM24:AN24"/>
    <mergeCell ref="AH24:AL24"/>
    <mergeCell ref="AM23:AN23"/>
    <mergeCell ref="S22:T22"/>
    <mergeCell ref="F21:H21"/>
    <mergeCell ref="F22:H22"/>
    <mergeCell ref="Z14:AB14"/>
    <mergeCell ref="Z15:AB15"/>
    <mergeCell ref="Z17:AB17"/>
    <mergeCell ref="Z18:AB18"/>
    <mergeCell ref="X18:Y18"/>
    <mergeCell ref="X19:Y19"/>
    <mergeCell ref="X20:Y20"/>
    <mergeCell ref="X21:Y21"/>
    <mergeCell ref="F14:H14"/>
    <mergeCell ref="F15:H15"/>
    <mergeCell ref="F17:H17"/>
    <mergeCell ref="F18:H18"/>
    <mergeCell ref="F19:H19"/>
    <mergeCell ref="F20:H20"/>
    <mergeCell ref="D41:Q41"/>
    <mergeCell ref="S24:T24"/>
    <mergeCell ref="I24:M24"/>
    <mergeCell ref="N24:R24"/>
    <mergeCell ref="K38:N38"/>
    <mergeCell ref="O38:R38"/>
    <mergeCell ref="A28:AN28"/>
    <mergeCell ref="O36:R36"/>
    <mergeCell ref="A29:AN29"/>
    <mergeCell ref="O33:R33"/>
    <mergeCell ref="K1:L1"/>
    <mergeCell ref="M1:N1"/>
    <mergeCell ref="P1:AG1"/>
    <mergeCell ref="S18:T18"/>
    <mergeCell ref="AC18:AG18"/>
    <mergeCell ref="S17:T17"/>
    <mergeCell ref="S16:T16"/>
    <mergeCell ref="AC3:AE3"/>
    <mergeCell ref="AF3:AN3"/>
    <mergeCell ref="I18:M18"/>
    <mergeCell ref="U21:W22"/>
    <mergeCell ref="U23:W24"/>
    <mergeCell ref="AC24:AG24"/>
    <mergeCell ref="AC23:AG23"/>
    <mergeCell ref="AC22:AG22"/>
    <mergeCell ref="X22:Y22"/>
    <mergeCell ref="X23:Y23"/>
    <mergeCell ref="X24:Y24"/>
    <mergeCell ref="Z24:AB24"/>
    <mergeCell ref="AM21:AN21"/>
    <mergeCell ref="I22:M22"/>
    <mergeCell ref="N22:R22"/>
    <mergeCell ref="A21:C22"/>
    <mergeCell ref="AC21:AG21"/>
    <mergeCell ref="Z21:AB21"/>
    <mergeCell ref="Z22:AB22"/>
    <mergeCell ref="I21:M21"/>
    <mergeCell ref="N21:R21"/>
    <mergeCell ref="S21:T21"/>
    <mergeCell ref="I19:M19"/>
    <mergeCell ref="N19:R19"/>
    <mergeCell ref="S19:T19"/>
    <mergeCell ref="AH21:AL21"/>
    <mergeCell ref="I20:M20"/>
    <mergeCell ref="N20:R20"/>
    <mergeCell ref="S20:T20"/>
    <mergeCell ref="AH20:AL20"/>
    <mergeCell ref="Z20:AB20"/>
    <mergeCell ref="AC20:AG20"/>
    <mergeCell ref="AH19:AL19"/>
    <mergeCell ref="AM19:AN19"/>
    <mergeCell ref="Z19:AB19"/>
    <mergeCell ref="U19:W20"/>
    <mergeCell ref="AM20:AN20"/>
    <mergeCell ref="AC19:AG19"/>
    <mergeCell ref="I17:M17"/>
    <mergeCell ref="N17:R17"/>
    <mergeCell ref="AH17:AL17"/>
    <mergeCell ref="AM17:AN17"/>
    <mergeCell ref="AC17:AG17"/>
    <mergeCell ref="U17:W18"/>
    <mergeCell ref="AM18:AN18"/>
    <mergeCell ref="N18:R18"/>
    <mergeCell ref="X17:Y17"/>
    <mergeCell ref="AH16:AL16"/>
    <mergeCell ref="AM16:AN16"/>
    <mergeCell ref="N15:R15"/>
    <mergeCell ref="S15:T15"/>
    <mergeCell ref="AM15:AN15"/>
    <mergeCell ref="AC16:AG16"/>
    <mergeCell ref="X15:Y15"/>
    <mergeCell ref="X16:Y16"/>
    <mergeCell ref="A4:C4"/>
    <mergeCell ref="D4:E4"/>
    <mergeCell ref="X41:AK41"/>
    <mergeCell ref="I14:M14"/>
    <mergeCell ref="N14:R14"/>
    <mergeCell ref="S14:T14"/>
    <mergeCell ref="Z32:AE32"/>
    <mergeCell ref="Z33:AD33"/>
    <mergeCell ref="I16:M16"/>
    <mergeCell ref="K33:N33"/>
    <mergeCell ref="K32:N32"/>
    <mergeCell ref="O32:S32"/>
    <mergeCell ref="B33:E33"/>
    <mergeCell ref="Z34:AD34"/>
    <mergeCell ref="V34:Y34"/>
    <mergeCell ref="B34:E34"/>
    <mergeCell ref="F32:J32"/>
    <mergeCell ref="V35:AE35"/>
    <mergeCell ref="I5:M5"/>
    <mergeCell ref="A31:AN31"/>
    <mergeCell ref="AM14:AN14"/>
    <mergeCell ref="AF33:AH33"/>
    <mergeCell ref="AF32:AI32"/>
    <mergeCell ref="V33:Y33"/>
    <mergeCell ref="A27:AN27"/>
    <mergeCell ref="A11:C12"/>
    <mergeCell ref="F7:H7"/>
    <mergeCell ref="AH4:AL4"/>
    <mergeCell ref="I4:M4"/>
    <mergeCell ref="N4:R4"/>
    <mergeCell ref="I9:M9"/>
    <mergeCell ref="N9:R9"/>
    <mergeCell ref="AC4:AG4"/>
    <mergeCell ref="I6:M6"/>
    <mergeCell ref="AC7:AG7"/>
    <mergeCell ref="Z6:AB6"/>
    <mergeCell ref="Z7:AB7"/>
    <mergeCell ref="F6:H6"/>
    <mergeCell ref="F8:H8"/>
    <mergeCell ref="F9:H9"/>
    <mergeCell ref="I13:M13"/>
    <mergeCell ref="I8:M8"/>
    <mergeCell ref="F10:H10"/>
    <mergeCell ref="F11:H11"/>
    <mergeCell ref="F12:H12"/>
    <mergeCell ref="F13:H13"/>
    <mergeCell ref="I12:M12"/>
    <mergeCell ref="U4:W4"/>
    <mergeCell ref="X4:Y4"/>
    <mergeCell ref="S4:T4"/>
    <mergeCell ref="F5:H5"/>
    <mergeCell ref="F4:H4"/>
    <mergeCell ref="Z4:AB4"/>
    <mergeCell ref="AM6:AN6"/>
    <mergeCell ref="AM8:AN8"/>
    <mergeCell ref="AM4:AN4"/>
    <mergeCell ref="S9:T9"/>
    <mergeCell ref="AC9:AG9"/>
    <mergeCell ref="AM9:AN9"/>
    <mergeCell ref="AC6:AG6"/>
    <mergeCell ref="AH6:AL6"/>
    <mergeCell ref="S7:T7"/>
    <mergeCell ref="Z5:AB5"/>
    <mergeCell ref="AC8:AG8"/>
    <mergeCell ref="AM13:AN13"/>
    <mergeCell ref="N5:R5"/>
    <mergeCell ref="S5:T5"/>
    <mergeCell ref="N6:R6"/>
    <mergeCell ref="S6:T6"/>
    <mergeCell ref="AC5:AG5"/>
    <mergeCell ref="AH5:AL5"/>
    <mergeCell ref="N8:R8"/>
    <mergeCell ref="AM5:AN5"/>
    <mergeCell ref="S8:T8"/>
    <mergeCell ref="X9:Y9"/>
    <mergeCell ref="AC13:AG13"/>
    <mergeCell ref="I7:M7"/>
    <mergeCell ref="N7:R7"/>
    <mergeCell ref="Z9:AB9"/>
    <mergeCell ref="Z10:AB10"/>
    <mergeCell ref="I10:M10"/>
    <mergeCell ref="N10:R10"/>
    <mergeCell ref="AC11:AG11"/>
    <mergeCell ref="AH11:AL11"/>
    <mergeCell ref="AM11:AN11"/>
    <mergeCell ref="AH10:AL10"/>
    <mergeCell ref="AH8:AL8"/>
    <mergeCell ref="AH9:AL9"/>
    <mergeCell ref="N12:R12"/>
    <mergeCell ref="S12:T12"/>
    <mergeCell ref="AC12:AG12"/>
    <mergeCell ref="AH12:AL12"/>
    <mergeCell ref="AM10:AN10"/>
    <mergeCell ref="N11:R11"/>
    <mergeCell ref="S11:T11"/>
    <mergeCell ref="S10:T10"/>
    <mergeCell ref="AC10:AG10"/>
    <mergeCell ref="Z13:AB13"/>
    <mergeCell ref="S13:T13"/>
    <mergeCell ref="N13:R13"/>
    <mergeCell ref="A25:AN25"/>
    <mergeCell ref="AC14:AG14"/>
    <mergeCell ref="AC15:AG15"/>
    <mergeCell ref="AH14:AL14"/>
    <mergeCell ref="Z16:AB16"/>
    <mergeCell ref="I15:M15"/>
    <mergeCell ref="N16:R16"/>
    <mergeCell ref="F16:H16"/>
    <mergeCell ref="D17:E17"/>
    <mergeCell ref="D18:E18"/>
    <mergeCell ref="AH7:AL7"/>
    <mergeCell ref="AJ32:AN32"/>
    <mergeCell ref="AJ33:AM33"/>
    <mergeCell ref="AM12:AN12"/>
    <mergeCell ref="AH15:AL15"/>
    <mergeCell ref="AH18:AL18"/>
    <mergeCell ref="A26:AN26"/>
    <mergeCell ref="A9:C10"/>
    <mergeCell ref="A13:C14"/>
    <mergeCell ref="AH13:AL13"/>
    <mergeCell ref="K35:N35"/>
    <mergeCell ref="AF35:AM35"/>
    <mergeCell ref="AJ34:AM34"/>
    <mergeCell ref="AF34:AH34"/>
    <mergeCell ref="BC4:BE4"/>
    <mergeCell ref="AP5:AT5"/>
    <mergeCell ref="AU5:AY5"/>
    <mergeCell ref="AZ5:BB5"/>
    <mergeCell ref="BC5:BE5"/>
    <mergeCell ref="AM7:AN7"/>
    <mergeCell ref="AP6:AT6"/>
    <mergeCell ref="AU6:AY6"/>
    <mergeCell ref="AZ6:BB6"/>
    <mergeCell ref="BC6:BE6"/>
    <mergeCell ref="A39:T39"/>
    <mergeCell ref="AP4:AT4"/>
    <mergeCell ref="AU4:AY4"/>
    <mergeCell ref="AZ4:BB4"/>
    <mergeCell ref="Z11:AB11"/>
    <mergeCell ref="K34:N34"/>
    <mergeCell ref="AP8:AT8"/>
    <mergeCell ref="AU8:AY8"/>
    <mergeCell ref="AZ8:BB8"/>
    <mergeCell ref="BC8:BE8"/>
    <mergeCell ref="AP7:AT7"/>
    <mergeCell ref="AU7:AY7"/>
    <mergeCell ref="AZ7:BB7"/>
    <mergeCell ref="BC7:BE7"/>
    <mergeCell ref="AP10:AT10"/>
    <mergeCell ref="AU10:AY10"/>
    <mergeCell ref="AZ10:BB10"/>
    <mergeCell ref="BC10:BE10"/>
    <mergeCell ref="AP9:AT9"/>
    <mergeCell ref="AU9:AY9"/>
    <mergeCell ref="AZ9:BB9"/>
    <mergeCell ref="BC9:BE9"/>
    <mergeCell ref="AP12:AT12"/>
    <mergeCell ref="AU12:AY12"/>
    <mergeCell ref="AZ12:BB12"/>
    <mergeCell ref="BC12:BE12"/>
    <mergeCell ref="AP11:AT11"/>
    <mergeCell ref="AU11:AY11"/>
    <mergeCell ref="AZ11:BB11"/>
    <mergeCell ref="BC11:BE11"/>
    <mergeCell ref="AP14:AT14"/>
    <mergeCell ref="AU14:AY14"/>
    <mergeCell ref="AZ14:BB14"/>
    <mergeCell ref="BC14:BE14"/>
    <mergeCell ref="AP13:AT13"/>
    <mergeCell ref="AU13:AY13"/>
    <mergeCell ref="AZ13:BB13"/>
    <mergeCell ref="BC13:BE13"/>
    <mergeCell ref="D15:E15"/>
    <mergeCell ref="D16:E16"/>
    <mergeCell ref="X14:Y14"/>
    <mergeCell ref="A5:C6"/>
    <mergeCell ref="A7:C8"/>
    <mergeCell ref="D5:E5"/>
    <mergeCell ref="D6:E6"/>
    <mergeCell ref="D7:E7"/>
    <mergeCell ref="D8:E8"/>
    <mergeCell ref="I11:M11"/>
    <mergeCell ref="A23:C24"/>
    <mergeCell ref="U5:W6"/>
    <mergeCell ref="U7:W8"/>
    <mergeCell ref="U9:W10"/>
    <mergeCell ref="U11:W12"/>
    <mergeCell ref="U13:W14"/>
    <mergeCell ref="U15:W16"/>
    <mergeCell ref="A17:C18"/>
    <mergeCell ref="A19:C20"/>
    <mergeCell ref="A15:C16"/>
  </mergeCells>
  <printOptions/>
  <pageMargins left="0.7480314960629921" right="0.5118110236220472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1"/>
  <sheetViews>
    <sheetView showGridLines="0" view="pageBreakPreview" zoomScale="90" zoomScaleNormal="85" zoomScaleSheetLayoutView="90" zoomScalePageLayoutView="0" workbookViewId="0" topLeftCell="A1">
      <selection activeCell="AF3" sqref="AF3:AN3"/>
    </sheetView>
  </sheetViews>
  <sheetFormatPr defaultColWidth="9.00390625" defaultRowHeight="13.5"/>
  <cols>
    <col min="1" max="40" width="2.25390625" style="54" customWidth="1"/>
    <col min="41" max="41" width="3.625" style="54" customWidth="1"/>
    <col min="42" max="71" width="2.625" style="54" customWidth="1"/>
    <col min="72" max="72" width="9.00390625" style="65" customWidth="1"/>
    <col min="73" max="16384" width="9.00390625" style="54" customWidth="1"/>
  </cols>
  <sheetData>
    <row r="1" spans="11:73" s="51" customFormat="1" ht="30" customHeight="1">
      <c r="K1" s="171" t="s">
        <v>1623</v>
      </c>
      <c r="L1" s="171"/>
      <c r="M1" s="243" t="s">
        <v>399</v>
      </c>
      <c r="N1" s="243"/>
      <c r="P1" s="244" t="s">
        <v>545</v>
      </c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BT1" s="52">
        <f aca="true" t="shared" si="0" ref="BT1:BT20">I5</f>
      </c>
      <c r="BU1" s="53">
        <f aca="true" t="shared" si="1" ref="BU1:BU20">N5</f>
      </c>
    </row>
    <row r="2" spans="42:73" ht="19.5" customHeight="1">
      <c r="AP2" s="246" t="s">
        <v>454</v>
      </c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7"/>
      <c r="BT2" s="52">
        <f t="shared" si="0"/>
      </c>
      <c r="BU2" s="53">
        <f t="shared" si="1"/>
      </c>
    </row>
    <row r="3" spans="1:73" ht="24.75" customHeight="1">
      <c r="A3" s="55" t="s">
        <v>546</v>
      </c>
      <c r="AC3" s="248" t="s">
        <v>400</v>
      </c>
      <c r="AD3" s="248"/>
      <c r="AE3" s="248"/>
      <c r="AF3" s="176"/>
      <c r="AG3" s="176"/>
      <c r="AH3" s="176"/>
      <c r="AI3" s="176"/>
      <c r="AJ3" s="176"/>
      <c r="AK3" s="176"/>
      <c r="AL3" s="176"/>
      <c r="AM3" s="176"/>
      <c r="AN3" s="176"/>
      <c r="AP3" s="56" t="s">
        <v>455</v>
      </c>
      <c r="BT3" s="52">
        <f t="shared" si="0"/>
      </c>
      <c r="BU3" s="53">
        <f t="shared" si="1"/>
      </c>
    </row>
    <row r="4" spans="1:73" ht="19.5" customHeight="1">
      <c r="A4" s="242" t="s">
        <v>547</v>
      </c>
      <c r="B4" s="236"/>
      <c r="C4" s="236"/>
      <c r="D4" s="238" t="s">
        <v>548</v>
      </c>
      <c r="E4" s="239"/>
      <c r="F4" s="238" t="s">
        <v>549</v>
      </c>
      <c r="G4" s="240"/>
      <c r="H4" s="239"/>
      <c r="I4" s="238" t="s">
        <v>401</v>
      </c>
      <c r="J4" s="240"/>
      <c r="K4" s="240"/>
      <c r="L4" s="240"/>
      <c r="M4" s="239"/>
      <c r="N4" s="238" t="s">
        <v>402</v>
      </c>
      <c r="O4" s="240"/>
      <c r="P4" s="240"/>
      <c r="Q4" s="240"/>
      <c r="R4" s="239"/>
      <c r="S4" s="240" t="s">
        <v>550</v>
      </c>
      <c r="T4" s="240"/>
      <c r="U4" s="235" t="s">
        <v>551</v>
      </c>
      <c r="V4" s="236"/>
      <c r="W4" s="237"/>
      <c r="X4" s="238" t="s">
        <v>548</v>
      </c>
      <c r="Y4" s="239"/>
      <c r="Z4" s="238" t="s">
        <v>552</v>
      </c>
      <c r="AA4" s="240"/>
      <c r="AB4" s="239"/>
      <c r="AC4" s="238" t="s">
        <v>401</v>
      </c>
      <c r="AD4" s="240"/>
      <c r="AE4" s="240"/>
      <c r="AF4" s="240"/>
      <c r="AG4" s="239"/>
      <c r="AH4" s="238" t="s">
        <v>402</v>
      </c>
      <c r="AI4" s="240"/>
      <c r="AJ4" s="240"/>
      <c r="AK4" s="240"/>
      <c r="AL4" s="239"/>
      <c r="AM4" s="240" t="s">
        <v>550</v>
      </c>
      <c r="AN4" s="241"/>
      <c r="AP4" s="230" t="s">
        <v>401</v>
      </c>
      <c r="AQ4" s="231"/>
      <c r="AR4" s="231"/>
      <c r="AS4" s="231"/>
      <c r="AT4" s="231"/>
      <c r="AU4" s="231" t="s">
        <v>553</v>
      </c>
      <c r="AV4" s="231"/>
      <c r="AW4" s="231"/>
      <c r="AX4" s="231"/>
      <c r="AY4" s="231"/>
      <c r="AZ4" s="231" t="s">
        <v>437</v>
      </c>
      <c r="BA4" s="232"/>
      <c r="BB4" s="232"/>
      <c r="BC4" s="233" t="s">
        <v>554</v>
      </c>
      <c r="BD4" s="232"/>
      <c r="BE4" s="234"/>
      <c r="BF4" s="57"/>
      <c r="BG4" s="57"/>
      <c r="BH4" s="57"/>
      <c r="BT4" s="52">
        <f t="shared" si="0"/>
      </c>
      <c r="BU4" s="53">
        <f t="shared" si="1"/>
      </c>
    </row>
    <row r="5" spans="1:73" ht="21.75" customHeight="1">
      <c r="A5" s="87"/>
      <c r="B5" s="88"/>
      <c r="C5" s="88"/>
      <c r="D5" s="118"/>
      <c r="E5" s="118"/>
      <c r="F5" s="154"/>
      <c r="G5" s="155"/>
      <c r="H5" s="156"/>
      <c r="I5" s="154">
        <f>IF(F5="","",VLOOKUP(F5,'名簿（Ｎｏ確認用）'!$A$2:$I$1000,3,FALSE))</f>
      </c>
      <c r="J5" s="155"/>
      <c r="K5" s="155"/>
      <c r="L5" s="155"/>
      <c r="M5" s="156"/>
      <c r="N5" s="144">
        <f>IF(F5="","",VLOOKUP(F5,'名簿（Ｎｏ確認用）'!$A$2:$I$1000,2,FALSE))</f>
      </c>
      <c r="O5" s="145"/>
      <c r="P5" s="145"/>
      <c r="Q5" s="145"/>
      <c r="R5" s="146"/>
      <c r="S5" s="225">
        <f>IF(F5="","",VLOOKUP(F5,'名簿（Ｎｏ確認用）'!$A$2:$I$1000,6,FALSE))</f>
      </c>
      <c r="T5" s="226"/>
      <c r="U5" s="77"/>
      <c r="V5" s="78"/>
      <c r="W5" s="78"/>
      <c r="X5" s="118"/>
      <c r="Y5" s="118"/>
      <c r="Z5" s="118"/>
      <c r="AA5" s="118"/>
      <c r="AB5" s="118"/>
      <c r="AC5" s="118">
        <f>IF(Z5="","",VLOOKUP(Z5,'名簿（Ｎｏ確認用）'!$A$2:$I$1000,3,FALSE))</f>
      </c>
      <c r="AD5" s="118"/>
      <c r="AE5" s="118"/>
      <c r="AF5" s="118"/>
      <c r="AG5" s="118"/>
      <c r="AH5" s="133">
        <f>IF(Z5="","",VLOOKUP(Z5,'名簿（Ｎｏ確認用）'!$A$2:$I$1000,2,FALSE))</f>
      </c>
      <c r="AI5" s="133"/>
      <c r="AJ5" s="133"/>
      <c r="AK5" s="133"/>
      <c r="AL5" s="133"/>
      <c r="AM5" s="223">
        <f>IF(Z5="","",VLOOKUP(Z5,'名簿（Ｎｏ確認用）'!$A$2:$I$1000,6,FALSE))</f>
      </c>
      <c r="AN5" s="224"/>
      <c r="AP5" s="12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29" t="s">
        <v>436</v>
      </c>
      <c r="BD5" s="118"/>
      <c r="BE5" s="130"/>
      <c r="BT5" s="52">
        <f t="shared" si="0"/>
      </c>
      <c r="BU5" s="53">
        <f t="shared" si="1"/>
      </c>
    </row>
    <row r="6" spans="1:73" ht="21.75" customHeight="1">
      <c r="A6" s="87"/>
      <c r="B6" s="88"/>
      <c r="C6" s="88"/>
      <c r="D6" s="118"/>
      <c r="E6" s="118"/>
      <c r="F6" s="138"/>
      <c r="G6" s="138"/>
      <c r="H6" s="138"/>
      <c r="I6" s="102">
        <f>IF(F6="","",VLOOKUP(F6,'名簿（Ｎｏ確認用）'!$A$2:$I$1000,3,FALSE))</f>
      </c>
      <c r="J6" s="103"/>
      <c r="K6" s="103"/>
      <c r="L6" s="103"/>
      <c r="M6" s="104"/>
      <c r="N6" s="133">
        <f>IF(F6="","",VLOOKUP(F6,'名簿（Ｎｏ確認用）'!$A$2:$I$1000,2,FALSE))</f>
      </c>
      <c r="O6" s="133"/>
      <c r="P6" s="133"/>
      <c r="Q6" s="133"/>
      <c r="R6" s="133"/>
      <c r="S6" s="225">
        <f>IF(F6="","",VLOOKUP(F6,'名簿（Ｎｏ確認用）'!$A$2:$I$1000,6,FALSE))</f>
      </c>
      <c r="T6" s="226"/>
      <c r="U6" s="77"/>
      <c r="V6" s="78"/>
      <c r="W6" s="78"/>
      <c r="X6" s="118"/>
      <c r="Y6" s="118"/>
      <c r="Z6" s="118"/>
      <c r="AA6" s="118"/>
      <c r="AB6" s="118"/>
      <c r="AC6" s="118">
        <f>IF(Z6="","",VLOOKUP(Z6,'名簿（Ｎｏ確認用）'!$A$2:$I$1000,3,FALSE))</f>
      </c>
      <c r="AD6" s="118"/>
      <c r="AE6" s="118"/>
      <c r="AF6" s="118"/>
      <c r="AG6" s="118"/>
      <c r="AH6" s="133">
        <f>IF(Z6="","",VLOOKUP(Z6,'名簿（Ｎｏ確認用）'!$A$2:$I$1000,2,FALSE))</f>
      </c>
      <c r="AI6" s="133"/>
      <c r="AJ6" s="133"/>
      <c r="AK6" s="133"/>
      <c r="AL6" s="133"/>
      <c r="AM6" s="223">
        <f>IF(Z6="","",VLOOKUP(Z6,'名簿（Ｎｏ確認用）'!$A$2:$I$1000,6,FALSE))</f>
      </c>
      <c r="AN6" s="224"/>
      <c r="AP6" s="108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10" t="s">
        <v>436</v>
      </c>
      <c r="BD6" s="109"/>
      <c r="BE6" s="111"/>
      <c r="BT6" s="52">
        <f t="shared" si="0"/>
      </c>
      <c r="BU6" s="53">
        <f t="shared" si="1"/>
      </c>
    </row>
    <row r="7" spans="1:73" ht="21.75" customHeight="1">
      <c r="A7" s="87"/>
      <c r="B7" s="88"/>
      <c r="C7" s="88"/>
      <c r="D7" s="118"/>
      <c r="E7" s="118"/>
      <c r="F7" s="102"/>
      <c r="G7" s="103"/>
      <c r="H7" s="104"/>
      <c r="I7" s="102">
        <f>IF(F7="","",VLOOKUP(F7,'名簿（Ｎｏ確認用）'!$A$2:$I$1000,3,FALSE))</f>
      </c>
      <c r="J7" s="103"/>
      <c r="K7" s="103"/>
      <c r="L7" s="103"/>
      <c r="M7" s="104"/>
      <c r="N7" s="133">
        <f>IF(F7="","",VLOOKUP(F7,'名簿（Ｎｏ確認用）'!$A$2:$I$1000,2,FALSE))</f>
      </c>
      <c r="O7" s="133"/>
      <c r="P7" s="133"/>
      <c r="Q7" s="133"/>
      <c r="R7" s="133"/>
      <c r="S7" s="225">
        <f>IF(F7="","",VLOOKUP(F7,'名簿（Ｎｏ確認用）'!$A$2:$I$1000,6,FALSE))</f>
      </c>
      <c r="T7" s="226"/>
      <c r="U7" s="77"/>
      <c r="V7" s="78"/>
      <c r="W7" s="78"/>
      <c r="X7" s="118"/>
      <c r="Y7" s="118"/>
      <c r="Z7" s="118"/>
      <c r="AA7" s="118"/>
      <c r="AB7" s="118"/>
      <c r="AC7" s="118">
        <f>IF(Z7="","",VLOOKUP(Z7,'名簿（Ｎｏ確認用）'!$A$2:$I$1000,3,FALSE))</f>
      </c>
      <c r="AD7" s="118"/>
      <c r="AE7" s="118"/>
      <c r="AF7" s="118"/>
      <c r="AG7" s="118"/>
      <c r="AH7" s="133">
        <f>IF(Z7="","",VLOOKUP(Z7,'名簿（Ｎｏ確認用）'!$A$2:$I$1000,2,FALSE))</f>
      </c>
      <c r="AI7" s="133"/>
      <c r="AJ7" s="133"/>
      <c r="AK7" s="133"/>
      <c r="AL7" s="133"/>
      <c r="AM7" s="223">
        <f>IF(Z7="","",VLOOKUP(Z7,'名簿（Ｎｏ確認用）'!$A$2:$I$1000,6,FALSE))</f>
      </c>
      <c r="AN7" s="224"/>
      <c r="AP7" s="108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10" t="s">
        <v>436</v>
      </c>
      <c r="BD7" s="109"/>
      <c r="BE7" s="111"/>
      <c r="BT7" s="52">
        <f t="shared" si="0"/>
      </c>
      <c r="BU7" s="53">
        <f t="shared" si="1"/>
      </c>
    </row>
    <row r="8" spans="1:73" ht="21.75" customHeight="1">
      <c r="A8" s="73"/>
      <c r="B8" s="74"/>
      <c r="C8" s="74"/>
      <c r="D8" s="109"/>
      <c r="E8" s="109"/>
      <c r="F8" s="138"/>
      <c r="G8" s="138"/>
      <c r="H8" s="138"/>
      <c r="I8" s="102">
        <f>IF(F8="","",VLOOKUP(F8,'名簿（Ｎｏ確認用）'!$A$2:$I$1000,3,FALSE))</f>
      </c>
      <c r="J8" s="103"/>
      <c r="K8" s="103"/>
      <c r="L8" s="103"/>
      <c r="M8" s="104"/>
      <c r="N8" s="137">
        <f>IF(F8="","",VLOOKUP(F8,'名簿（Ｎｏ確認用）'!$A$2:$I$1000,2,FALSE))</f>
      </c>
      <c r="O8" s="137"/>
      <c r="P8" s="137"/>
      <c r="Q8" s="137"/>
      <c r="R8" s="137"/>
      <c r="S8" s="221">
        <f>IF(F8="","",VLOOKUP(F8,'名簿（Ｎｏ確認用）'!$A$2:$I$1000,6,FALSE))</f>
      </c>
      <c r="T8" s="222"/>
      <c r="U8" s="83"/>
      <c r="V8" s="84"/>
      <c r="W8" s="84"/>
      <c r="X8" s="109"/>
      <c r="Y8" s="109"/>
      <c r="Z8" s="118"/>
      <c r="AA8" s="118"/>
      <c r="AB8" s="118"/>
      <c r="AC8" s="109">
        <f>IF(Z8="","",VLOOKUP(Z8,'名簿（Ｎｏ確認用）'!$A$2:$I$1000,3,FALSE))</f>
      </c>
      <c r="AD8" s="109"/>
      <c r="AE8" s="109"/>
      <c r="AF8" s="109"/>
      <c r="AG8" s="109"/>
      <c r="AH8" s="137">
        <f>IF(Z8="","",VLOOKUP(Z8,'名簿（Ｎｏ確認用）'!$A$2:$I$1000,2,FALSE))</f>
      </c>
      <c r="AI8" s="137"/>
      <c r="AJ8" s="137"/>
      <c r="AK8" s="137"/>
      <c r="AL8" s="137"/>
      <c r="AM8" s="215">
        <f>IF(Z8="","",VLOOKUP(Z8,'名簿（Ｎｏ確認用）'!$A$2:$I$1000,6,FALSE))</f>
      </c>
      <c r="AN8" s="216"/>
      <c r="AP8" s="108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10" t="s">
        <v>436</v>
      </c>
      <c r="BD8" s="109"/>
      <c r="BE8" s="111"/>
      <c r="BT8" s="52">
        <f t="shared" si="0"/>
      </c>
      <c r="BU8" s="53">
        <f t="shared" si="1"/>
      </c>
    </row>
    <row r="9" spans="1:73" ht="21.75" customHeight="1">
      <c r="A9" s="87"/>
      <c r="B9" s="88"/>
      <c r="C9" s="88"/>
      <c r="D9" s="118"/>
      <c r="E9" s="118"/>
      <c r="F9" s="102"/>
      <c r="G9" s="103"/>
      <c r="H9" s="104"/>
      <c r="I9" s="102">
        <f>IF(F9="","",VLOOKUP(F9,'名簿（Ｎｏ確認用）'!$A$2:$I$1000,3,FALSE))</f>
      </c>
      <c r="J9" s="103"/>
      <c r="K9" s="103"/>
      <c r="L9" s="103"/>
      <c r="M9" s="104"/>
      <c r="N9" s="133">
        <f>IF(F9="","",VLOOKUP(F9,'名簿（Ｎｏ確認用）'!$A$2:$I$1000,2,FALSE))</f>
      </c>
      <c r="O9" s="133"/>
      <c r="P9" s="133"/>
      <c r="Q9" s="133"/>
      <c r="R9" s="133"/>
      <c r="S9" s="225">
        <f>IF(F9="","",VLOOKUP(F9,'名簿（Ｎｏ確認用）'!$A$2:$I$1000,6,FALSE))</f>
      </c>
      <c r="T9" s="226"/>
      <c r="U9" s="77"/>
      <c r="V9" s="78"/>
      <c r="W9" s="78"/>
      <c r="X9" s="118"/>
      <c r="Y9" s="118"/>
      <c r="Z9" s="118"/>
      <c r="AA9" s="118"/>
      <c r="AB9" s="118"/>
      <c r="AC9" s="118">
        <f>IF(Z9="","",VLOOKUP(Z9,'名簿（Ｎｏ確認用）'!$A$2:$I$1000,3,FALSE))</f>
      </c>
      <c r="AD9" s="118"/>
      <c r="AE9" s="118"/>
      <c r="AF9" s="118"/>
      <c r="AG9" s="118"/>
      <c r="AH9" s="133">
        <f>IF(Z9="","",VLOOKUP(Z9,'名簿（Ｎｏ確認用）'!$A$2:$I$1000,2,FALSE))</f>
      </c>
      <c r="AI9" s="133"/>
      <c r="AJ9" s="133"/>
      <c r="AK9" s="133"/>
      <c r="AL9" s="133"/>
      <c r="AM9" s="223">
        <f>IF(Z9="","",VLOOKUP(Z9,'名簿（Ｎｏ確認用）'!$A$2:$I$1000,6,FALSE))</f>
      </c>
      <c r="AN9" s="224"/>
      <c r="AP9" s="108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10" t="s">
        <v>436</v>
      </c>
      <c r="BD9" s="109"/>
      <c r="BE9" s="111"/>
      <c r="BT9" s="52">
        <f t="shared" si="0"/>
      </c>
      <c r="BU9" s="53">
        <f t="shared" si="1"/>
      </c>
    </row>
    <row r="10" spans="1:73" ht="21.75" customHeight="1">
      <c r="A10" s="87"/>
      <c r="B10" s="88"/>
      <c r="C10" s="88"/>
      <c r="D10" s="118"/>
      <c r="E10" s="118"/>
      <c r="F10" s="138"/>
      <c r="G10" s="138"/>
      <c r="H10" s="138"/>
      <c r="I10" s="102">
        <f>IF(F10="","",VLOOKUP(F10,'名簿（Ｎｏ確認用）'!$A$2:$I$1000,3,FALSE))</f>
      </c>
      <c r="J10" s="103"/>
      <c r="K10" s="103"/>
      <c r="L10" s="103"/>
      <c r="M10" s="104"/>
      <c r="N10" s="133">
        <f>IF(F10="","",VLOOKUP(F10,'名簿（Ｎｏ確認用）'!$A$2:$I$1000,2,FALSE))</f>
      </c>
      <c r="O10" s="133"/>
      <c r="P10" s="133"/>
      <c r="Q10" s="133"/>
      <c r="R10" s="133"/>
      <c r="S10" s="225">
        <f>IF(F10="","",VLOOKUP(F10,'名簿（Ｎｏ確認用）'!$A$2:$I$1000,6,FALSE))</f>
      </c>
      <c r="T10" s="226"/>
      <c r="U10" s="77"/>
      <c r="V10" s="78"/>
      <c r="W10" s="78"/>
      <c r="X10" s="118"/>
      <c r="Y10" s="118"/>
      <c r="Z10" s="118"/>
      <c r="AA10" s="118"/>
      <c r="AB10" s="118"/>
      <c r="AC10" s="118">
        <f>IF(Z10="","",VLOOKUP(Z10,'名簿（Ｎｏ確認用）'!$A$2:$I$1000,3,FALSE))</f>
      </c>
      <c r="AD10" s="118"/>
      <c r="AE10" s="118"/>
      <c r="AF10" s="118"/>
      <c r="AG10" s="118"/>
      <c r="AH10" s="133">
        <f>IF(Z10="","",VLOOKUP(Z10,'名簿（Ｎｏ確認用）'!$A$2:$I$1000,2,FALSE))</f>
      </c>
      <c r="AI10" s="133"/>
      <c r="AJ10" s="133"/>
      <c r="AK10" s="133"/>
      <c r="AL10" s="133"/>
      <c r="AM10" s="223">
        <f>IF(Z10="","",VLOOKUP(Z10,'名簿（Ｎｏ確認用）'!$A$2:$I$1000,6,FALSE))</f>
      </c>
      <c r="AN10" s="224"/>
      <c r="AP10" s="108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10" t="s">
        <v>436</v>
      </c>
      <c r="BD10" s="109"/>
      <c r="BE10" s="111"/>
      <c r="BT10" s="52">
        <f t="shared" si="0"/>
      </c>
      <c r="BU10" s="53">
        <f t="shared" si="1"/>
      </c>
    </row>
    <row r="11" spans="1:73" ht="21.75" customHeight="1">
      <c r="A11" s="73"/>
      <c r="B11" s="74"/>
      <c r="C11" s="74"/>
      <c r="D11" s="109"/>
      <c r="E11" s="109"/>
      <c r="F11" s="102"/>
      <c r="G11" s="103"/>
      <c r="H11" s="104"/>
      <c r="I11" s="102">
        <f>IF(F11="","",VLOOKUP(F11,'名簿（Ｎｏ確認用）'!$A$2:$I$1000,3,FALSE))</f>
      </c>
      <c r="J11" s="103"/>
      <c r="K11" s="103"/>
      <c r="L11" s="103"/>
      <c r="M11" s="104"/>
      <c r="N11" s="137">
        <f>IF(F11="","",VLOOKUP(F11,'名簿（Ｎｏ確認用）'!$A$2:$I$1000,2,FALSE))</f>
      </c>
      <c r="O11" s="137"/>
      <c r="P11" s="137"/>
      <c r="Q11" s="137"/>
      <c r="R11" s="137"/>
      <c r="S11" s="221">
        <f>IF(F11="","",VLOOKUP(F11,'名簿（Ｎｏ確認用）'!$A$2:$I$1000,6,FALSE))</f>
      </c>
      <c r="T11" s="222"/>
      <c r="U11" s="83"/>
      <c r="V11" s="84"/>
      <c r="W11" s="84"/>
      <c r="X11" s="109"/>
      <c r="Y11" s="109"/>
      <c r="Z11" s="118"/>
      <c r="AA11" s="118"/>
      <c r="AB11" s="118"/>
      <c r="AC11" s="109">
        <f>IF(Z11="","",VLOOKUP(Z11,'名簿（Ｎｏ確認用）'!$A$2:$I$1000,3,FALSE))</f>
      </c>
      <c r="AD11" s="109"/>
      <c r="AE11" s="109"/>
      <c r="AF11" s="109"/>
      <c r="AG11" s="109"/>
      <c r="AH11" s="137">
        <f>IF(Z11="","",VLOOKUP(Z11,'名簿（Ｎｏ確認用）'!$A$2:$I$1000,2,FALSE))</f>
      </c>
      <c r="AI11" s="137"/>
      <c r="AJ11" s="137"/>
      <c r="AK11" s="137"/>
      <c r="AL11" s="137"/>
      <c r="AM11" s="215">
        <f>IF(Z11="","",VLOOKUP(Z11,'名簿（Ｎｏ確認用）'!$A$2:$I$1000,6,FALSE))</f>
      </c>
      <c r="AN11" s="216"/>
      <c r="AP11" s="108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10" t="s">
        <v>436</v>
      </c>
      <c r="BD11" s="109"/>
      <c r="BE11" s="111"/>
      <c r="BT11" s="52">
        <f t="shared" si="0"/>
      </c>
      <c r="BU11" s="53">
        <f t="shared" si="1"/>
      </c>
    </row>
    <row r="12" spans="1:73" ht="21.75" customHeight="1">
      <c r="A12" s="87"/>
      <c r="B12" s="88"/>
      <c r="C12" s="88"/>
      <c r="D12" s="118"/>
      <c r="E12" s="118"/>
      <c r="F12" s="138"/>
      <c r="G12" s="138"/>
      <c r="H12" s="138"/>
      <c r="I12" s="102">
        <f>IF(F12="","",VLOOKUP(F12,'名簿（Ｎｏ確認用）'!$A$2:$I$1000,3,FALSE))</f>
      </c>
      <c r="J12" s="103"/>
      <c r="K12" s="103"/>
      <c r="L12" s="103"/>
      <c r="M12" s="104"/>
      <c r="N12" s="133">
        <f>IF(F12="","",VLOOKUP(F12,'名簿（Ｎｏ確認用）'!$A$2:$I$1000,2,FALSE))</f>
      </c>
      <c r="O12" s="133"/>
      <c r="P12" s="133"/>
      <c r="Q12" s="133"/>
      <c r="R12" s="133"/>
      <c r="S12" s="225">
        <f>IF(F12="","",VLOOKUP(F12,'名簿（Ｎｏ確認用）'!$A$2:$I$1000,6,FALSE))</f>
      </c>
      <c r="T12" s="226"/>
      <c r="U12" s="77"/>
      <c r="V12" s="78"/>
      <c r="W12" s="78"/>
      <c r="X12" s="118"/>
      <c r="Y12" s="118"/>
      <c r="Z12" s="118"/>
      <c r="AA12" s="118"/>
      <c r="AB12" s="118"/>
      <c r="AC12" s="118">
        <f>IF(Z12="","",VLOOKUP(Z12,'名簿（Ｎｏ確認用）'!$A$2:$I$1000,3,FALSE))</f>
      </c>
      <c r="AD12" s="118"/>
      <c r="AE12" s="118"/>
      <c r="AF12" s="118"/>
      <c r="AG12" s="118"/>
      <c r="AH12" s="133">
        <f>IF(Z12="","",VLOOKUP(Z12,'名簿（Ｎｏ確認用）'!$A$2:$I$1000,2,FALSE))</f>
      </c>
      <c r="AI12" s="133"/>
      <c r="AJ12" s="133"/>
      <c r="AK12" s="133"/>
      <c r="AL12" s="133"/>
      <c r="AM12" s="223">
        <f>IF(Z12="","",VLOOKUP(Z12,'名簿（Ｎｏ確認用）'!$A$2:$I$1000,6,FALSE))</f>
      </c>
      <c r="AN12" s="224"/>
      <c r="AP12" s="108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10" t="s">
        <v>436</v>
      </c>
      <c r="BD12" s="109"/>
      <c r="BE12" s="111"/>
      <c r="BT12" s="52">
        <f t="shared" si="0"/>
      </c>
      <c r="BU12" s="53">
        <f t="shared" si="1"/>
      </c>
    </row>
    <row r="13" spans="1:73" ht="21.75" customHeight="1">
      <c r="A13" s="87"/>
      <c r="B13" s="88"/>
      <c r="C13" s="88"/>
      <c r="D13" s="118"/>
      <c r="E13" s="118"/>
      <c r="F13" s="102"/>
      <c r="G13" s="103"/>
      <c r="H13" s="104"/>
      <c r="I13" s="102">
        <f>IF(F13="","",VLOOKUP(F13,'名簿（Ｎｏ確認用）'!$A$2:$I$1000,3,FALSE))</f>
      </c>
      <c r="J13" s="103"/>
      <c r="K13" s="103"/>
      <c r="L13" s="103"/>
      <c r="M13" s="104"/>
      <c r="N13" s="133">
        <f>IF(F13="","",VLOOKUP(F13,'名簿（Ｎｏ確認用）'!$A$2:$I$1000,2,FALSE))</f>
      </c>
      <c r="O13" s="133"/>
      <c r="P13" s="133"/>
      <c r="Q13" s="133"/>
      <c r="R13" s="133"/>
      <c r="S13" s="225">
        <f>IF(F13="","",VLOOKUP(F13,'名簿（Ｎｏ確認用）'!$A$2:$I$1000,6,FALSE))</f>
      </c>
      <c r="T13" s="226"/>
      <c r="U13" s="77"/>
      <c r="V13" s="78"/>
      <c r="W13" s="78"/>
      <c r="X13" s="118"/>
      <c r="Y13" s="118"/>
      <c r="Z13" s="118"/>
      <c r="AA13" s="118"/>
      <c r="AB13" s="118"/>
      <c r="AC13" s="118">
        <f>IF(Z13="","",VLOOKUP(Z13,'名簿（Ｎｏ確認用）'!$A$2:$I$1000,3,FALSE))</f>
      </c>
      <c r="AD13" s="118"/>
      <c r="AE13" s="118"/>
      <c r="AF13" s="118"/>
      <c r="AG13" s="118"/>
      <c r="AH13" s="133">
        <f>IF(Z13="","",VLOOKUP(Z13,'名簿（Ｎｏ確認用）'!$A$2:$I$1000,2,FALSE))</f>
      </c>
      <c r="AI13" s="133"/>
      <c r="AJ13" s="133"/>
      <c r="AK13" s="133"/>
      <c r="AL13" s="133"/>
      <c r="AM13" s="223">
        <f>IF(Z13="","",VLOOKUP(Z13,'名簿（Ｎｏ確認用）'!$A$2:$I$1000,6,FALSE))</f>
      </c>
      <c r="AN13" s="224"/>
      <c r="AP13" s="108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10" t="s">
        <v>436</v>
      </c>
      <c r="BD13" s="109"/>
      <c r="BE13" s="111"/>
      <c r="BT13" s="52">
        <f t="shared" si="0"/>
      </c>
      <c r="BU13" s="53">
        <f t="shared" si="1"/>
      </c>
    </row>
    <row r="14" spans="1:73" ht="21.75" customHeight="1">
      <c r="A14" s="73"/>
      <c r="B14" s="74"/>
      <c r="C14" s="74"/>
      <c r="D14" s="109"/>
      <c r="E14" s="109"/>
      <c r="F14" s="138"/>
      <c r="G14" s="138"/>
      <c r="H14" s="138"/>
      <c r="I14" s="102">
        <f>IF(F14="","",VLOOKUP(F14,'名簿（Ｎｏ確認用）'!$A$2:$I$1000,3,FALSE))</f>
      </c>
      <c r="J14" s="103"/>
      <c r="K14" s="103"/>
      <c r="L14" s="103"/>
      <c r="M14" s="104"/>
      <c r="N14" s="137">
        <f>IF(F14="","",VLOOKUP(F14,'名簿（Ｎｏ確認用）'!$A$2:$I$1000,2,FALSE))</f>
      </c>
      <c r="O14" s="137"/>
      <c r="P14" s="137"/>
      <c r="Q14" s="137"/>
      <c r="R14" s="137"/>
      <c r="S14" s="221">
        <f>IF(F14="","",VLOOKUP(F14,'名簿（Ｎｏ確認用）'!$A$2:$I$1000,6,FALSE))</f>
      </c>
      <c r="T14" s="222"/>
      <c r="U14" s="83"/>
      <c r="V14" s="84"/>
      <c r="W14" s="84"/>
      <c r="X14" s="109"/>
      <c r="Y14" s="109"/>
      <c r="Z14" s="118"/>
      <c r="AA14" s="118"/>
      <c r="AB14" s="118"/>
      <c r="AC14" s="109">
        <f>IF(Z14="","",VLOOKUP(Z14,'名簿（Ｎｏ確認用）'!$A$2:$I$1000,3,FALSE))</f>
      </c>
      <c r="AD14" s="109"/>
      <c r="AE14" s="109"/>
      <c r="AF14" s="109"/>
      <c r="AG14" s="109"/>
      <c r="AH14" s="137">
        <f>IF(Z14="","",VLOOKUP(Z14,'名簿（Ｎｏ確認用）'!$A$2:$I$1000,2,FALSE))</f>
      </c>
      <c r="AI14" s="137"/>
      <c r="AJ14" s="137"/>
      <c r="AK14" s="137"/>
      <c r="AL14" s="137"/>
      <c r="AM14" s="215">
        <f>IF(Z14="","",VLOOKUP(Z14,'名簿（Ｎｏ確認用）'!$A$2:$I$1000,6,FALSE))</f>
      </c>
      <c r="AN14" s="216"/>
      <c r="AO14" s="54" t="s">
        <v>442</v>
      </c>
      <c r="AP14" s="228" t="s">
        <v>441</v>
      </c>
      <c r="AQ14" s="219"/>
      <c r="AR14" s="219"/>
      <c r="AS14" s="219"/>
      <c r="AT14" s="219"/>
      <c r="AU14" s="219" t="s">
        <v>555</v>
      </c>
      <c r="AV14" s="219"/>
      <c r="AW14" s="219"/>
      <c r="AX14" s="219"/>
      <c r="AY14" s="219"/>
      <c r="AZ14" s="219" t="s">
        <v>141</v>
      </c>
      <c r="BA14" s="219"/>
      <c r="BB14" s="219"/>
      <c r="BC14" s="219">
        <v>55</v>
      </c>
      <c r="BD14" s="219"/>
      <c r="BE14" s="229"/>
      <c r="BT14" s="52">
        <f t="shared" si="0"/>
      </c>
      <c r="BU14" s="53">
        <f t="shared" si="1"/>
      </c>
    </row>
    <row r="15" spans="1:73" ht="21.75" customHeight="1">
      <c r="A15" s="87"/>
      <c r="B15" s="88"/>
      <c r="C15" s="88"/>
      <c r="D15" s="118"/>
      <c r="E15" s="118"/>
      <c r="F15" s="102"/>
      <c r="G15" s="103"/>
      <c r="H15" s="104"/>
      <c r="I15" s="102">
        <f>IF(F15="","",VLOOKUP(F15,'名簿（Ｎｏ確認用）'!$A$2:$I$1000,3,FALSE))</f>
      </c>
      <c r="J15" s="103"/>
      <c r="K15" s="103"/>
      <c r="L15" s="103"/>
      <c r="M15" s="104"/>
      <c r="N15" s="133">
        <f>IF(F15="","",VLOOKUP(F15,'名簿（Ｎｏ確認用）'!$A$2:$I$1000,2,FALSE))</f>
      </c>
      <c r="O15" s="133"/>
      <c r="P15" s="133"/>
      <c r="Q15" s="133"/>
      <c r="R15" s="133"/>
      <c r="S15" s="225">
        <f>IF(F15="","",VLOOKUP(F15,'名簿（Ｎｏ確認用）'!$A$2:$I$1000,6,FALSE))</f>
      </c>
      <c r="T15" s="226"/>
      <c r="U15" s="77"/>
      <c r="V15" s="78"/>
      <c r="W15" s="78"/>
      <c r="X15" s="118"/>
      <c r="Y15" s="118"/>
      <c r="Z15" s="118"/>
      <c r="AA15" s="118"/>
      <c r="AB15" s="118"/>
      <c r="AC15" s="118">
        <f>IF(Z15="","",VLOOKUP(Z15,'名簿（Ｎｏ確認用）'!$A$2:$I$1000,3,FALSE))</f>
      </c>
      <c r="AD15" s="118"/>
      <c r="AE15" s="118"/>
      <c r="AF15" s="118"/>
      <c r="AG15" s="118"/>
      <c r="AH15" s="133">
        <f>IF(Z15="","",VLOOKUP(Z15,'名簿（Ｎｏ確認用）'!$A$2:$I$1000,2,FALSE))</f>
      </c>
      <c r="AI15" s="133"/>
      <c r="AJ15" s="133"/>
      <c r="AK15" s="133"/>
      <c r="AL15" s="133"/>
      <c r="AM15" s="223">
        <f>IF(Z15="","",VLOOKUP(Z15,'名簿（Ｎｏ確認用）'!$A$2:$I$1000,6,FALSE))</f>
      </c>
      <c r="AN15" s="224"/>
      <c r="AP15" s="58" t="s">
        <v>439</v>
      </c>
      <c r="BT15" s="52">
        <f t="shared" si="0"/>
      </c>
      <c r="BU15" s="53">
        <f t="shared" si="1"/>
      </c>
    </row>
    <row r="16" spans="1:73" ht="21.75" customHeight="1">
      <c r="A16" s="87"/>
      <c r="B16" s="88"/>
      <c r="C16" s="88"/>
      <c r="D16" s="118"/>
      <c r="E16" s="118"/>
      <c r="F16" s="138"/>
      <c r="G16" s="138"/>
      <c r="H16" s="138"/>
      <c r="I16" s="102">
        <f>IF(F16="","",VLOOKUP(F16,'名簿（Ｎｏ確認用）'!$A$2:$I$1000,3,FALSE))</f>
      </c>
      <c r="J16" s="103"/>
      <c r="K16" s="103"/>
      <c r="L16" s="103"/>
      <c r="M16" s="104"/>
      <c r="N16" s="133">
        <f>IF(F16="","",VLOOKUP(F16,'名簿（Ｎｏ確認用）'!$A$2:$I$1000,2,FALSE))</f>
      </c>
      <c r="O16" s="133"/>
      <c r="P16" s="133"/>
      <c r="Q16" s="133"/>
      <c r="R16" s="133"/>
      <c r="S16" s="225">
        <f>IF(F16="","",VLOOKUP(F16,'名簿（Ｎｏ確認用）'!$A$2:$I$1000,6,FALSE))</f>
      </c>
      <c r="T16" s="226"/>
      <c r="U16" s="77"/>
      <c r="V16" s="78"/>
      <c r="W16" s="78"/>
      <c r="X16" s="118"/>
      <c r="Y16" s="118"/>
      <c r="Z16" s="118"/>
      <c r="AA16" s="118"/>
      <c r="AB16" s="118"/>
      <c r="AC16" s="118">
        <f>IF(Z16="","",VLOOKUP(Z16,'名簿（Ｎｏ確認用）'!$A$2:$I$1000,3,FALSE))</f>
      </c>
      <c r="AD16" s="118"/>
      <c r="AE16" s="118"/>
      <c r="AF16" s="118"/>
      <c r="AG16" s="118"/>
      <c r="AH16" s="133">
        <f>IF(Z16="","",VLOOKUP(Z16,'名簿（Ｎｏ確認用）'!$A$2:$I$1000,2,FALSE))</f>
      </c>
      <c r="AI16" s="133"/>
      <c r="AJ16" s="133"/>
      <c r="AK16" s="133"/>
      <c r="AL16" s="133"/>
      <c r="AM16" s="223">
        <f>IF(Z16="","",VLOOKUP(Z16,'名簿（Ｎｏ確認用）'!$A$2:$I$1000,6,FALSE))</f>
      </c>
      <c r="AN16" s="224"/>
      <c r="AP16" s="59" t="s">
        <v>124</v>
      </c>
      <c r="BT16" s="52">
        <f t="shared" si="0"/>
      </c>
      <c r="BU16" s="53">
        <f t="shared" si="1"/>
      </c>
    </row>
    <row r="17" spans="1:73" ht="21.75" customHeight="1">
      <c r="A17" s="73"/>
      <c r="B17" s="74"/>
      <c r="C17" s="74"/>
      <c r="D17" s="109"/>
      <c r="E17" s="109"/>
      <c r="F17" s="102"/>
      <c r="G17" s="103"/>
      <c r="H17" s="104"/>
      <c r="I17" s="102">
        <f>IF(F17="","",VLOOKUP(F17,'名簿（Ｎｏ確認用）'!$A$2:$I$1000,3,FALSE))</f>
      </c>
      <c r="J17" s="103"/>
      <c r="K17" s="103"/>
      <c r="L17" s="103"/>
      <c r="M17" s="104"/>
      <c r="N17" s="137">
        <f>IF(F17="","",VLOOKUP(F17,'名簿（Ｎｏ確認用）'!$A$2:$I$1000,2,FALSE))</f>
      </c>
      <c r="O17" s="137"/>
      <c r="P17" s="137"/>
      <c r="Q17" s="137"/>
      <c r="R17" s="137"/>
      <c r="S17" s="221">
        <f>IF(F17="","",VLOOKUP(F17,'名簿（Ｎｏ確認用）'!$A$2:$I$1000,6,FALSE))</f>
      </c>
      <c r="T17" s="222"/>
      <c r="U17" s="83"/>
      <c r="V17" s="84"/>
      <c r="W17" s="84"/>
      <c r="X17" s="109"/>
      <c r="Y17" s="109"/>
      <c r="Z17" s="118"/>
      <c r="AA17" s="118"/>
      <c r="AB17" s="118"/>
      <c r="AC17" s="109">
        <f>IF(Z17="","",VLOOKUP(Z17,'名簿（Ｎｏ確認用）'!$A$2:$I$1000,3,FALSE))</f>
      </c>
      <c r="AD17" s="109"/>
      <c r="AE17" s="109"/>
      <c r="AF17" s="109"/>
      <c r="AG17" s="109"/>
      <c r="AH17" s="137">
        <f>IF(Z17="","",VLOOKUP(Z17,'名簿（Ｎｏ確認用）'!$A$2:$I$1000,2,FALSE))</f>
      </c>
      <c r="AI17" s="137"/>
      <c r="AJ17" s="137"/>
      <c r="AK17" s="137"/>
      <c r="AL17" s="137"/>
      <c r="AM17" s="215">
        <f>IF(Z17="","",VLOOKUP(Z17,'名簿（Ｎｏ確認用）'!$A$2:$I$1000,6,FALSE))</f>
      </c>
      <c r="AN17" s="216"/>
      <c r="AP17" s="59" t="s">
        <v>125</v>
      </c>
      <c r="BT17" s="52">
        <f t="shared" si="0"/>
      </c>
      <c r="BU17" s="53">
        <f t="shared" si="1"/>
      </c>
    </row>
    <row r="18" spans="1:73" ht="21.75" customHeight="1">
      <c r="A18" s="87"/>
      <c r="B18" s="88"/>
      <c r="C18" s="88"/>
      <c r="D18" s="118"/>
      <c r="E18" s="118"/>
      <c r="F18" s="138"/>
      <c r="G18" s="138"/>
      <c r="H18" s="138"/>
      <c r="I18" s="102">
        <f>IF(F18="","",VLOOKUP(F18,'名簿（Ｎｏ確認用）'!$A$2:$I$1000,3,FALSE))</f>
      </c>
      <c r="J18" s="103"/>
      <c r="K18" s="103"/>
      <c r="L18" s="103"/>
      <c r="M18" s="104"/>
      <c r="N18" s="133">
        <f>IF(F18="","",VLOOKUP(F18,'名簿（Ｎｏ確認用）'!$A$2:$I$1000,2,FALSE))</f>
      </c>
      <c r="O18" s="133"/>
      <c r="P18" s="133"/>
      <c r="Q18" s="133"/>
      <c r="R18" s="133"/>
      <c r="S18" s="225">
        <f>IF(F18="","",VLOOKUP(F18,'名簿（Ｎｏ確認用）'!$A$2:$I$1000,6,FALSE))</f>
      </c>
      <c r="T18" s="226"/>
      <c r="U18" s="77"/>
      <c r="V18" s="78"/>
      <c r="W18" s="78"/>
      <c r="X18" s="118"/>
      <c r="Y18" s="118"/>
      <c r="Z18" s="118"/>
      <c r="AA18" s="118"/>
      <c r="AB18" s="118"/>
      <c r="AC18" s="118">
        <f>IF(Z18="","",VLOOKUP(Z18,'名簿（Ｎｏ確認用）'!$A$2:$I$1000,3,FALSE))</f>
      </c>
      <c r="AD18" s="118"/>
      <c r="AE18" s="118"/>
      <c r="AF18" s="118"/>
      <c r="AG18" s="118"/>
      <c r="AH18" s="133">
        <f>IF(Z18="","",VLOOKUP(Z18,'名簿（Ｎｏ確認用）'!$A$2:$I$1000,2,FALSE))</f>
      </c>
      <c r="AI18" s="133"/>
      <c r="AJ18" s="133"/>
      <c r="AK18" s="133"/>
      <c r="AL18" s="133"/>
      <c r="AM18" s="223">
        <f>IF(Z18="","",VLOOKUP(Z18,'名簿（Ｎｏ確認用）'!$A$2:$I$1000,6,FALSE))</f>
      </c>
      <c r="AN18" s="224"/>
      <c r="AP18" s="59" t="s">
        <v>126</v>
      </c>
      <c r="BT18" s="52">
        <f t="shared" si="0"/>
      </c>
      <c r="BU18" s="53">
        <f t="shared" si="1"/>
      </c>
    </row>
    <row r="19" spans="1:73" ht="21.75" customHeight="1">
      <c r="A19" s="87"/>
      <c r="B19" s="88"/>
      <c r="C19" s="88"/>
      <c r="D19" s="118"/>
      <c r="E19" s="118"/>
      <c r="F19" s="102"/>
      <c r="G19" s="103"/>
      <c r="H19" s="104"/>
      <c r="I19" s="102">
        <f>IF(F19="","",VLOOKUP(F19,'名簿（Ｎｏ確認用）'!$A$2:$I$1000,3,FALSE))</f>
      </c>
      <c r="J19" s="103"/>
      <c r="K19" s="103"/>
      <c r="L19" s="103"/>
      <c r="M19" s="104"/>
      <c r="N19" s="133">
        <f>IF(F19="","",VLOOKUP(F19,'名簿（Ｎｏ確認用）'!$A$2:$I$1000,2,FALSE))</f>
      </c>
      <c r="O19" s="133"/>
      <c r="P19" s="133"/>
      <c r="Q19" s="133"/>
      <c r="R19" s="133"/>
      <c r="S19" s="225">
        <f>IF(F19="","",VLOOKUP(F19,'名簿（Ｎｏ確認用）'!$A$2:$I$1000,6,FALSE))</f>
      </c>
      <c r="T19" s="226"/>
      <c r="U19" s="77"/>
      <c r="V19" s="78"/>
      <c r="W19" s="78"/>
      <c r="X19" s="118"/>
      <c r="Y19" s="118"/>
      <c r="Z19" s="118"/>
      <c r="AA19" s="118"/>
      <c r="AB19" s="118"/>
      <c r="AC19" s="118">
        <f>IF(Z19="","",VLOOKUP(Z19,'名簿（Ｎｏ確認用）'!$A$2:$I$1000,3,FALSE))</f>
      </c>
      <c r="AD19" s="118"/>
      <c r="AE19" s="118"/>
      <c r="AF19" s="118"/>
      <c r="AG19" s="118"/>
      <c r="AH19" s="133">
        <f>IF(Z19="","",VLOOKUP(Z19,'名簿（Ｎｏ確認用）'!$A$2:$I$1000,2,FALSE))</f>
      </c>
      <c r="AI19" s="133"/>
      <c r="AJ19" s="133"/>
      <c r="AK19" s="133"/>
      <c r="AL19" s="133"/>
      <c r="AM19" s="223">
        <f>IF(Z19="","",VLOOKUP(Z19,'名簿（Ｎｏ確認用）'!$A$2:$I$1000,6,FALSE))</f>
      </c>
      <c r="AN19" s="224"/>
      <c r="AP19" s="59" t="s">
        <v>127</v>
      </c>
      <c r="BT19" s="52">
        <f t="shared" si="0"/>
      </c>
      <c r="BU19" s="53">
        <f t="shared" si="1"/>
      </c>
    </row>
    <row r="20" spans="1:73" ht="21.75" customHeight="1">
      <c r="A20" s="73"/>
      <c r="B20" s="74"/>
      <c r="C20" s="74"/>
      <c r="D20" s="109"/>
      <c r="E20" s="109"/>
      <c r="F20" s="138"/>
      <c r="G20" s="138"/>
      <c r="H20" s="138"/>
      <c r="I20" s="102">
        <f>IF(F20="","",VLOOKUP(F20,'名簿（Ｎｏ確認用）'!$A$2:$I$1000,3,FALSE))</f>
      </c>
      <c r="J20" s="103"/>
      <c r="K20" s="103"/>
      <c r="L20" s="103"/>
      <c r="M20" s="104"/>
      <c r="N20" s="137">
        <f>IF(F20="","",VLOOKUP(F20,'名簿（Ｎｏ確認用）'!$A$2:$I$1000,2,FALSE))</f>
      </c>
      <c r="O20" s="137"/>
      <c r="P20" s="137"/>
      <c r="Q20" s="137"/>
      <c r="R20" s="137"/>
      <c r="S20" s="221">
        <f>IF(F20="","",VLOOKUP(F20,'名簿（Ｎｏ確認用）'!$A$2:$I$1000,6,FALSE))</f>
      </c>
      <c r="T20" s="222"/>
      <c r="U20" s="83"/>
      <c r="V20" s="84"/>
      <c r="W20" s="84"/>
      <c r="X20" s="109"/>
      <c r="Y20" s="109"/>
      <c r="Z20" s="118"/>
      <c r="AA20" s="118"/>
      <c r="AB20" s="118"/>
      <c r="AC20" s="109">
        <f>IF(Z20="","",VLOOKUP(Z20,'名簿（Ｎｏ確認用）'!$A$2:$I$1000,3,FALSE))</f>
      </c>
      <c r="AD20" s="109"/>
      <c r="AE20" s="109"/>
      <c r="AF20" s="109"/>
      <c r="AG20" s="109"/>
      <c r="AH20" s="137">
        <f>IF(Z20="","",VLOOKUP(Z20,'名簿（Ｎｏ確認用）'!$A$2:$I$1000,2,FALSE))</f>
      </c>
      <c r="AI20" s="137"/>
      <c r="AJ20" s="137"/>
      <c r="AK20" s="137"/>
      <c r="AL20" s="137"/>
      <c r="AM20" s="215">
        <f>IF(Z20="","",VLOOKUP(Z20,'名簿（Ｎｏ確認用）'!$A$2:$I$1000,6,FALSE))</f>
      </c>
      <c r="AN20" s="216"/>
      <c r="AP20" s="227" t="s">
        <v>129</v>
      </c>
      <c r="AQ20" s="210"/>
      <c r="AR20" s="60" t="s">
        <v>556</v>
      </c>
      <c r="BT20" s="52">
        <f t="shared" si="0"/>
      </c>
      <c r="BU20" s="53">
        <f t="shared" si="1"/>
      </c>
    </row>
    <row r="21" spans="1:73" ht="21.75" customHeight="1">
      <c r="A21" s="87"/>
      <c r="B21" s="88"/>
      <c r="C21" s="88"/>
      <c r="D21" s="118"/>
      <c r="E21" s="118"/>
      <c r="F21" s="102"/>
      <c r="G21" s="103"/>
      <c r="H21" s="104"/>
      <c r="I21" s="102">
        <f>IF(F21="","",VLOOKUP(F21,'名簿（Ｎｏ確認用）'!$A$2:$I$1000,3,FALSE))</f>
      </c>
      <c r="J21" s="103"/>
      <c r="K21" s="103"/>
      <c r="L21" s="103"/>
      <c r="M21" s="104"/>
      <c r="N21" s="133">
        <f>IF(F21="","",VLOOKUP(F21,'名簿（Ｎｏ確認用）'!$A$2:$I$1000,2,FALSE))</f>
      </c>
      <c r="O21" s="133"/>
      <c r="P21" s="133"/>
      <c r="Q21" s="133"/>
      <c r="R21" s="133"/>
      <c r="S21" s="225">
        <f>IF(F21="","",VLOOKUP(F21,'名簿（Ｎｏ確認用）'!$A$2:$I$1000,6,FALSE))</f>
      </c>
      <c r="T21" s="226"/>
      <c r="U21" s="77"/>
      <c r="V21" s="78"/>
      <c r="W21" s="78"/>
      <c r="X21" s="118"/>
      <c r="Y21" s="118"/>
      <c r="Z21" s="118"/>
      <c r="AA21" s="118"/>
      <c r="AB21" s="118"/>
      <c r="AC21" s="118">
        <f>IF(Z21="","",VLOOKUP(Z21,'名簿（Ｎｏ確認用）'!$A$2:$I$1000,3,FALSE))</f>
      </c>
      <c r="AD21" s="118"/>
      <c r="AE21" s="118"/>
      <c r="AF21" s="118"/>
      <c r="AG21" s="118"/>
      <c r="AH21" s="133">
        <f>IF(Z21="","",VLOOKUP(Z21,'名簿（Ｎｏ確認用）'!$A$2:$I$1000,2,FALSE))</f>
      </c>
      <c r="AI21" s="133"/>
      <c r="AJ21" s="133"/>
      <c r="AK21" s="133"/>
      <c r="AL21" s="133"/>
      <c r="AM21" s="223">
        <f>IF(Z21="","",VLOOKUP(Z21,'名簿（Ｎｏ確認用）'!$A$2:$I$1000,6,FALSE))</f>
      </c>
      <c r="AN21" s="224"/>
      <c r="AP21" s="209" t="s">
        <v>131</v>
      </c>
      <c r="AQ21" s="210"/>
      <c r="AR21" s="61" t="s">
        <v>134</v>
      </c>
      <c r="AV21" s="62" t="s">
        <v>135</v>
      </c>
      <c r="BT21" s="52">
        <f aca="true" t="shared" si="2" ref="BT21:BT33">AC5</f>
      </c>
      <c r="BU21" s="53">
        <f aca="true" t="shared" si="3" ref="BU21:BU33">AH5</f>
      </c>
    </row>
    <row r="22" spans="1:73" ht="21.75" customHeight="1">
      <c r="A22" s="87"/>
      <c r="B22" s="88"/>
      <c r="C22" s="88"/>
      <c r="D22" s="118"/>
      <c r="E22" s="118"/>
      <c r="F22" s="138"/>
      <c r="G22" s="138"/>
      <c r="H22" s="138"/>
      <c r="I22" s="102">
        <f>IF(F22="","",VLOOKUP(F22,'名簿（Ｎｏ確認用）'!$A$2:$I$1000,3,FALSE))</f>
      </c>
      <c r="J22" s="103"/>
      <c r="K22" s="103"/>
      <c r="L22" s="103"/>
      <c r="M22" s="104"/>
      <c r="N22" s="133">
        <f>IF(F22="","",VLOOKUP(F22,'名簿（Ｎｏ確認用）'!$A$2:$I$1000,2,FALSE))</f>
      </c>
      <c r="O22" s="133"/>
      <c r="P22" s="133"/>
      <c r="Q22" s="133"/>
      <c r="R22" s="133"/>
      <c r="S22" s="225">
        <f>IF(F22="","",VLOOKUP(F22,'名簿（Ｎｏ確認用）'!$A$2:$I$1000,6,FALSE))</f>
      </c>
      <c r="T22" s="226"/>
      <c r="U22" s="77"/>
      <c r="V22" s="78"/>
      <c r="W22" s="78"/>
      <c r="X22" s="118"/>
      <c r="Y22" s="118"/>
      <c r="Z22" s="118"/>
      <c r="AA22" s="118"/>
      <c r="AB22" s="118"/>
      <c r="AC22" s="118">
        <f>IF(Z22="","",VLOOKUP(Z22,'名簿（Ｎｏ確認用）'!$A$2:$I$1000,3,FALSE))</f>
      </c>
      <c r="AD22" s="118"/>
      <c r="AE22" s="118"/>
      <c r="AF22" s="118"/>
      <c r="AG22" s="118"/>
      <c r="AH22" s="133">
        <f>IF(Z22="","",VLOOKUP(Z22,'名簿（Ｎｏ確認用）'!$A$2:$I$1000,2,FALSE))</f>
      </c>
      <c r="AI22" s="133"/>
      <c r="AJ22" s="133"/>
      <c r="AK22" s="133"/>
      <c r="AL22" s="133"/>
      <c r="AM22" s="223">
        <f>IF(Z22="","",VLOOKUP(Z22,'名簿（Ｎｏ確認用）'!$A$2:$I$1000,6,FALSE))</f>
      </c>
      <c r="AN22" s="224"/>
      <c r="AP22" s="209" t="s">
        <v>128</v>
      </c>
      <c r="AQ22" s="210"/>
      <c r="AR22" s="61" t="s">
        <v>136</v>
      </c>
      <c r="AV22" s="62" t="s">
        <v>135</v>
      </c>
      <c r="BT22" s="52">
        <f t="shared" si="2"/>
      </c>
      <c r="BU22" s="53">
        <f t="shared" si="3"/>
      </c>
    </row>
    <row r="23" spans="1:73" ht="21.75" customHeight="1">
      <c r="A23" s="73"/>
      <c r="B23" s="74"/>
      <c r="C23" s="74"/>
      <c r="D23" s="109"/>
      <c r="E23" s="109"/>
      <c r="F23" s="138"/>
      <c r="G23" s="138"/>
      <c r="H23" s="138"/>
      <c r="I23" s="102">
        <f>IF(F23="","",VLOOKUP(F23,'名簿（Ｎｏ確認用）'!$A$2:$I$1000,3,FALSE))</f>
      </c>
      <c r="J23" s="103"/>
      <c r="K23" s="103"/>
      <c r="L23" s="103"/>
      <c r="M23" s="104"/>
      <c r="N23" s="137">
        <f>IF(F23="","",VLOOKUP(F23,'名簿（Ｎｏ確認用）'!$A$2:$I$1000,2,FALSE))</f>
      </c>
      <c r="O23" s="137"/>
      <c r="P23" s="137"/>
      <c r="Q23" s="137"/>
      <c r="R23" s="137"/>
      <c r="S23" s="221">
        <f>IF(F23="","",VLOOKUP(F23,'名簿（Ｎｏ確認用）'!$A$2:$I$1000,6,FALSE))</f>
      </c>
      <c r="T23" s="222"/>
      <c r="U23" s="83"/>
      <c r="V23" s="84"/>
      <c r="W23" s="84"/>
      <c r="X23" s="109"/>
      <c r="Y23" s="109"/>
      <c r="Z23" s="109"/>
      <c r="AA23" s="109"/>
      <c r="AB23" s="109"/>
      <c r="AC23" s="109">
        <f>IF(Z23="","",VLOOKUP(Z23,'名簿（Ｎｏ確認用）'!$A$2:$I$1000,3,FALSE))</f>
      </c>
      <c r="AD23" s="109"/>
      <c r="AE23" s="109"/>
      <c r="AF23" s="109"/>
      <c r="AG23" s="109"/>
      <c r="AH23" s="137">
        <f>IF(Z23="","",VLOOKUP(Z23,'名簿（Ｎｏ確認用）'!$A$2:$I$1000,2,FALSE))</f>
      </c>
      <c r="AI23" s="137"/>
      <c r="AJ23" s="137"/>
      <c r="AK23" s="137"/>
      <c r="AL23" s="137"/>
      <c r="AM23" s="215">
        <f>IF(Z23="","",VLOOKUP(Z23,'名簿（Ｎｏ確認用）'!$A$2:$I$1000,6,FALSE))</f>
      </c>
      <c r="AN23" s="216"/>
      <c r="AP23" s="209" t="s">
        <v>132</v>
      </c>
      <c r="AQ23" s="210"/>
      <c r="AR23" s="61" t="s">
        <v>137</v>
      </c>
      <c r="AV23" s="62" t="s">
        <v>135</v>
      </c>
      <c r="BT23" s="52">
        <f t="shared" si="2"/>
      </c>
      <c r="BU23" s="53">
        <f t="shared" si="3"/>
      </c>
    </row>
    <row r="24" spans="1:73" ht="21.75" customHeight="1">
      <c r="A24" s="217"/>
      <c r="B24" s="218"/>
      <c r="C24" s="218"/>
      <c r="D24" s="169"/>
      <c r="E24" s="169"/>
      <c r="F24" s="178"/>
      <c r="G24" s="179"/>
      <c r="H24" s="180"/>
      <c r="I24" s="178">
        <f>IF(F24="","",VLOOKUP(F24,'名簿（Ｎｏ確認用）'!$A$2:$I$1000,3,FALSE))</f>
      </c>
      <c r="J24" s="179"/>
      <c r="K24" s="179"/>
      <c r="L24" s="179"/>
      <c r="M24" s="180"/>
      <c r="N24" s="181">
        <f>IF(F24="","",VLOOKUP(F24,'名簿（Ｎｏ確認用）'!$A$2:$I$1000,2,FALSE))</f>
      </c>
      <c r="O24" s="181"/>
      <c r="P24" s="181"/>
      <c r="Q24" s="181"/>
      <c r="R24" s="181"/>
      <c r="S24" s="219"/>
      <c r="T24" s="220"/>
      <c r="U24" s="211"/>
      <c r="V24" s="212"/>
      <c r="W24" s="212"/>
      <c r="X24" s="169"/>
      <c r="Y24" s="169"/>
      <c r="Z24" s="169"/>
      <c r="AA24" s="169"/>
      <c r="AB24" s="169"/>
      <c r="AC24" s="169">
        <f>IF(Z24="","",VLOOKUP(Z24,'名簿（Ｎｏ確認用）'!$A$2:$I$1000,3,FALSE))</f>
      </c>
      <c r="AD24" s="169"/>
      <c r="AE24" s="169"/>
      <c r="AF24" s="169"/>
      <c r="AG24" s="169"/>
      <c r="AH24" s="181">
        <f>IF(Z24="","",VLOOKUP(Z24,'名簿（Ｎｏ確認用）'!$A$2:$I$1000,2,FALSE))</f>
      </c>
      <c r="AI24" s="181"/>
      <c r="AJ24" s="181"/>
      <c r="AK24" s="181"/>
      <c r="AL24" s="181"/>
      <c r="AM24" s="213">
        <f>IF(Z24="","",VLOOKUP(Z24,'名簿（Ｎｏ確認用）'!$A$2:$I$1000,6,FALSE))</f>
      </c>
      <c r="AN24" s="214"/>
      <c r="AP24" s="209" t="s">
        <v>133</v>
      </c>
      <c r="AQ24" s="210"/>
      <c r="AR24" s="61" t="s">
        <v>138</v>
      </c>
      <c r="AV24" s="62" t="s">
        <v>135</v>
      </c>
      <c r="BT24" s="52">
        <f t="shared" si="2"/>
      </c>
      <c r="BU24" s="53">
        <f t="shared" si="3"/>
      </c>
    </row>
    <row r="25" spans="1:73" ht="9.75" customHeight="1">
      <c r="A25" s="207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BT25" s="52">
        <f t="shared" si="2"/>
      </c>
      <c r="BU25" s="53">
        <f t="shared" si="3"/>
      </c>
    </row>
    <row r="26" spans="1:73" ht="19.5" customHeight="1">
      <c r="A26" s="204" t="s">
        <v>452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P26" s="209">
        <v>45</v>
      </c>
      <c r="AQ26" s="210"/>
      <c r="AR26" s="61" t="s">
        <v>139</v>
      </c>
      <c r="BT26" s="52">
        <f t="shared" si="2"/>
      </c>
      <c r="BU26" s="53">
        <f t="shared" si="3"/>
      </c>
    </row>
    <row r="27" spans="1:73" ht="19.5" customHeight="1">
      <c r="A27" s="204" t="s">
        <v>453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P27" s="209">
        <v>55</v>
      </c>
      <c r="AQ27" s="210"/>
      <c r="AR27" s="61" t="s">
        <v>140</v>
      </c>
      <c r="BT27" s="52">
        <f t="shared" si="2"/>
      </c>
      <c r="BU27" s="53">
        <f t="shared" si="3"/>
      </c>
    </row>
    <row r="28" spans="1:73" ht="19.5" customHeight="1">
      <c r="A28" s="203" t="s">
        <v>142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Q28" s="63" t="s">
        <v>440</v>
      </c>
      <c r="BT28" s="52">
        <f t="shared" si="2"/>
      </c>
      <c r="BU28" s="53">
        <f t="shared" si="3"/>
      </c>
    </row>
    <row r="29" spans="1:73" ht="19.5" customHeight="1">
      <c r="A29" s="204" t="s">
        <v>403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P29" s="64"/>
      <c r="BT29" s="52">
        <f t="shared" si="2"/>
      </c>
      <c r="BU29" s="53">
        <f t="shared" si="3"/>
      </c>
    </row>
    <row r="30" spans="1:73" ht="19.5" customHeight="1">
      <c r="A30" s="205" t="s">
        <v>143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P30" s="66"/>
      <c r="BT30" s="52">
        <f t="shared" si="2"/>
      </c>
      <c r="BU30" s="53">
        <f t="shared" si="3"/>
      </c>
    </row>
    <row r="31" spans="1:73" ht="9.7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P31" s="63"/>
      <c r="BT31" s="52">
        <f t="shared" si="2"/>
      </c>
      <c r="BU31" s="53">
        <f t="shared" si="3"/>
      </c>
    </row>
    <row r="32" spans="1:73" ht="19.5" customHeight="1">
      <c r="A32" s="67"/>
      <c r="B32" s="119" t="s">
        <v>557</v>
      </c>
      <c r="C32" s="120"/>
      <c r="D32" s="120"/>
      <c r="E32" s="121"/>
      <c r="F32" s="119" t="s">
        <v>404</v>
      </c>
      <c r="G32" s="120"/>
      <c r="H32" s="120"/>
      <c r="I32" s="120"/>
      <c r="J32" s="158"/>
      <c r="K32" s="119" t="s">
        <v>557</v>
      </c>
      <c r="L32" s="120"/>
      <c r="M32" s="120"/>
      <c r="N32" s="121"/>
      <c r="O32" s="119" t="s">
        <v>404</v>
      </c>
      <c r="P32" s="120"/>
      <c r="Q32" s="120"/>
      <c r="R32" s="120"/>
      <c r="S32" s="158"/>
      <c r="U32" s="67"/>
      <c r="V32" s="5"/>
      <c r="W32" s="6"/>
      <c r="X32" s="6"/>
      <c r="Y32" s="7"/>
      <c r="Z32" s="120" t="s">
        <v>450</v>
      </c>
      <c r="AA32" s="157"/>
      <c r="AB32" s="157"/>
      <c r="AC32" s="157"/>
      <c r="AD32" s="157"/>
      <c r="AE32" s="158"/>
      <c r="AF32" s="119" t="s">
        <v>404</v>
      </c>
      <c r="AG32" s="120"/>
      <c r="AH32" s="120"/>
      <c r="AI32" s="121"/>
      <c r="AJ32" s="119" t="s">
        <v>405</v>
      </c>
      <c r="AK32" s="120"/>
      <c r="AL32" s="120"/>
      <c r="AM32" s="120"/>
      <c r="AN32" s="121"/>
      <c r="BT32" s="52">
        <f t="shared" si="2"/>
      </c>
      <c r="BU32" s="53">
        <f t="shared" si="3"/>
      </c>
    </row>
    <row r="33" spans="1:73" ht="21.75" customHeight="1">
      <c r="A33" s="67"/>
      <c r="B33" s="119" t="s">
        <v>1102</v>
      </c>
      <c r="C33" s="120"/>
      <c r="D33" s="120"/>
      <c r="E33" s="121"/>
      <c r="F33" s="201"/>
      <c r="G33" s="202"/>
      <c r="H33" s="202"/>
      <c r="I33" s="202"/>
      <c r="J33" s="33" t="s">
        <v>558</v>
      </c>
      <c r="K33" s="119" t="s">
        <v>1103</v>
      </c>
      <c r="L33" s="120"/>
      <c r="M33" s="120"/>
      <c r="N33" s="121"/>
      <c r="O33" s="201"/>
      <c r="P33" s="202"/>
      <c r="Q33" s="202"/>
      <c r="R33" s="202"/>
      <c r="S33" s="33" t="s">
        <v>558</v>
      </c>
      <c r="U33" s="67"/>
      <c r="V33" s="119" t="s">
        <v>408</v>
      </c>
      <c r="W33" s="157"/>
      <c r="X33" s="157"/>
      <c r="Y33" s="158"/>
      <c r="Z33" s="163">
        <v>1000</v>
      </c>
      <c r="AA33" s="123"/>
      <c r="AB33" s="123"/>
      <c r="AC33" s="123"/>
      <c r="AD33" s="123"/>
      <c r="AE33" s="33" t="s">
        <v>409</v>
      </c>
      <c r="AF33" s="160">
        <f>IF(O35="",0,F33+F34+O33+O34-AF34)</f>
        <v>0</v>
      </c>
      <c r="AG33" s="161"/>
      <c r="AH33" s="161"/>
      <c r="AI33" s="33" t="s">
        <v>558</v>
      </c>
      <c r="AJ33" s="122">
        <f>Z33*AF33</f>
        <v>0</v>
      </c>
      <c r="AK33" s="124"/>
      <c r="AL33" s="124"/>
      <c r="AM33" s="124"/>
      <c r="AN33" s="33" t="s">
        <v>409</v>
      </c>
      <c r="BT33" s="52">
        <f t="shared" si="2"/>
      </c>
      <c r="BU33" s="53">
        <f t="shared" si="3"/>
      </c>
    </row>
    <row r="34" spans="1:73" ht="21.75" customHeight="1">
      <c r="A34" s="67"/>
      <c r="B34" s="119" t="s">
        <v>1104</v>
      </c>
      <c r="C34" s="120"/>
      <c r="D34" s="120"/>
      <c r="E34" s="121"/>
      <c r="F34" s="201"/>
      <c r="G34" s="202"/>
      <c r="H34" s="202"/>
      <c r="I34" s="202"/>
      <c r="J34" s="33" t="s">
        <v>558</v>
      </c>
      <c r="K34" s="119" t="s">
        <v>1105</v>
      </c>
      <c r="L34" s="120"/>
      <c r="M34" s="120"/>
      <c r="N34" s="121"/>
      <c r="O34" s="201"/>
      <c r="P34" s="202"/>
      <c r="Q34" s="202"/>
      <c r="R34" s="202"/>
      <c r="S34" s="33" t="s">
        <v>558</v>
      </c>
      <c r="U34" s="67"/>
      <c r="V34" s="119" t="s">
        <v>414</v>
      </c>
      <c r="W34" s="157"/>
      <c r="X34" s="157"/>
      <c r="Y34" s="158"/>
      <c r="Z34" s="163">
        <v>1500</v>
      </c>
      <c r="AA34" s="123"/>
      <c r="AB34" s="123"/>
      <c r="AC34" s="123"/>
      <c r="AD34" s="123"/>
      <c r="AE34" s="33" t="s">
        <v>409</v>
      </c>
      <c r="AF34" s="125"/>
      <c r="AG34" s="126"/>
      <c r="AH34" s="126"/>
      <c r="AI34" s="33" t="s">
        <v>558</v>
      </c>
      <c r="AJ34" s="122">
        <f>Z34*AF34</f>
        <v>0</v>
      </c>
      <c r="AK34" s="124"/>
      <c r="AL34" s="124"/>
      <c r="AM34" s="124"/>
      <c r="AN34" s="33" t="s">
        <v>409</v>
      </c>
      <c r="BT34" s="52"/>
      <c r="BU34" s="53"/>
    </row>
    <row r="35" spans="1:73" ht="21.75" customHeight="1">
      <c r="A35" s="67"/>
      <c r="B35" s="119"/>
      <c r="C35" s="120"/>
      <c r="D35" s="120"/>
      <c r="E35" s="120"/>
      <c r="F35" s="120"/>
      <c r="G35" s="120"/>
      <c r="H35" s="120"/>
      <c r="I35" s="120"/>
      <c r="J35" s="7"/>
      <c r="K35" s="119" t="s">
        <v>418</v>
      </c>
      <c r="L35" s="120"/>
      <c r="M35" s="120"/>
      <c r="N35" s="121"/>
      <c r="O35" s="160">
        <f>IF(F33+O33+F34+O34=0,"",F33+O33+F34+O34)</f>
      </c>
      <c r="P35" s="200"/>
      <c r="Q35" s="200"/>
      <c r="R35" s="200"/>
      <c r="S35" s="33" t="s">
        <v>558</v>
      </c>
      <c r="U35" s="67"/>
      <c r="V35" s="119" t="s">
        <v>415</v>
      </c>
      <c r="W35" s="157"/>
      <c r="X35" s="157"/>
      <c r="Y35" s="157"/>
      <c r="Z35" s="157"/>
      <c r="AA35" s="157"/>
      <c r="AB35" s="157"/>
      <c r="AC35" s="157"/>
      <c r="AD35" s="157"/>
      <c r="AE35" s="158"/>
      <c r="AF35" s="122">
        <f>IF(O35="","",AJ33+AJ34)</f>
      </c>
      <c r="AG35" s="123"/>
      <c r="AH35" s="123"/>
      <c r="AI35" s="123"/>
      <c r="AJ35" s="123"/>
      <c r="AK35" s="123"/>
      <c r="AL35" s="123"/>
      <c r="AM35" s="123"/>
      <c r="AN35" s="33" t="s">
        <v>409</v>
      </c>
      <c r="BT35" s="52">
        <f aca="true" t="shared" si="4" ref="BT35:BT40">AC18</f>
      </c>
      <c r="BU35" s="53">
        <f aca="true" t="shared" si="5" ref="BU35:BU40">AH18</f>
      </c>
    </row>
    <row r="36" spans="1:73" ht="21.75" customHeight="1">
      <c r="A36" s="197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9"/>
      <c r="U36" s="68" t="s">
        <v>559</v>
      </c>
      <c r="V36" s="65" t="s">
        <v>417</v>
      </c>
      <c r="W36" s="46"/>
      <c r="X36" s="46"/>
      <c r="Y36" s="46"/>
      <c r="Z36" s="46"/>
      <c r="AA36" s="46"/>
      <c r="AB36" s="46"/>
      <c r="AC36" s="46"/>
      <c r="AD36" s="46"/>
      <c r="AE36" s="46"/>
      <c r="AF36" s="3"/>
      <c r="AG36" s="4"/>
      <c r="AH36" s="4"/>
      <c r="AI36" s="4"/>
      <c r="AJ36" s="4"/>
      <c r="AK36" s="4"/>
      <c r="AL36" s="4"/>
      <c r="AM36" s="4"/>
      <c r="AN36" s="47"/>
      <c r="BT36" s="52">
        <f t="shared" si="4"/>
      </c>
      <c r="BU36" s="53">
        <f t="shared" si="5"/>
      </c>
    </row>
    <row r="37" spans="1:73" ht="21.75" customHeight="1">
      <c r="A37" s="197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9"/>
      <c r="U37" s="69"/>
      <c r="V37" s="65" t="s">
        <v>419</v>
      </c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BT37" s="52">
        <f t="shared" si="4"/>
      </c>
      <c r="BU37" s="53">
        <f t="shared" si="5"/>
      </c>
    </row>
    <row r="38" spans="1:73" ht="24.75" customHeight="1">
      <c r="A38" s="70" t="s">
        <v>559</v>
      </c>
      <c r="B38" s="65" t="s">
        <v>421</v>
      </c>
      <c r="U38" s="70" t="s">
        <v>559</v>
      </c>
      <c r="V38" s="65" t="s">
        <v>423</v>
      </c>
      <c r="AL38" s="57"/>
      <c r="AM38" s="57"/>
      <c r="AN38" s="57"/>
      <c r="BT38" s="52">
        <f t="shared" si="4"/>
      </c>
      <c r="BU38" s="53">
        <f t="shared" si="5"/>
      </c>
    </row>
    <row r="39" spans="2:73" ht="24.75" customHeight="1">
      <c r="B39" s="65" t="s">
        <v>424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6"/>
      <c r="Q39" s="166"/>
      <c r="V39" s="65" t="s">
        <v>560</v>
      </c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166"/>
      <c r="AL39" s="71"/>
      <c r="AM39" s="71"/>
      <c r="AN39" s="71"/>
      <c r="BT39" s="52">
        <f t="shared" si="4"/>
      </c>
      <c r="BU39" s="53">
        <f t="shared" si="5"/>
      </c>
    </row>
    <row r="40" spans="72:73" ht="19.5" customHeight="1">
      <c r="BT40" s="52">
        <f t="shared" si="4"/>
      </c>
      <c r="BU40" s="53">
        <f t="shared" si="5"/>
      </c>
    </row>
    <row r="41" spans="72:73" ht="19.5" customHeight="1">
      <c r="BT41" s="52"/>
      <c r="BU41" s="53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</sheetData>
  <sheetProtection password="CA81" sheet="1" selectLockedCells="1"/>
  <mergeCells count="349">
    <mergeCell ref="B34:E34"/>
    <mergeCell ref="K34:N34"/>
    <mergeCell ref="V34:Y34"/>
    <mergeCell ref="Z34:AD34"/>
    <mergeCell ref="AF34:AH34"/>
    <mergeCell ref="AJ34:AM34"/>
    <mergeCell ref="F34:I34"/>
    <mergeCell ref="O34:R34"/>
    <mergeCell ref="K1:L1"/>
    <mergeCell ref="M1:N1"/>
    <mergeCell ref="P1:AG1"/>
    <mergeCell ref="AP2:BE2"/>
    <mergeCell ref="AC3:AE3"/>
    <mergeCell ref="AF3:AN3"/>
    <mergeCell ref="A4:C4"/>
    <mergeCell ref="D4:E4"/>
    <mergeCell ref="F4:H4"/>
    <mergeCell ref="I4:M4"/>
    <mergeCell ref="N4:R4"/>
    <mergeCell ref="S4:T4"/>
    <mergeCell ref="U4:W4"/>
    <mergeCell ref="X4:Y4"/>
    <mergeCell ref="Z4:AB4"/>
    <mergeCell ref="AC4:AG4"/>
    <mergeCell ref="AH4:AL4"/>
    <mergeCell ref="AM4:AN4"/>
    <mergeCell ref="AP4:AT4"/>
    <mergeCell ref="AU4:AY4"/>
    <mergeCell ref="AZ4:BB4"/>
    <mergeCell ref="BC4:BE4"/>
    <mergeCell ref="A5:C5"/>
    <mergeCell ref="D5:E5"/>
    <mergeCell ref="F5:H5"/>
    <mergeCell ref="I5:M5"/>
    <mergeCell ref="N5:R5"/>
    <mergeCell ref="S5:T5"/>
    <mergeCell ref="U5:W5"/>
    <mergeCell ref="X5:Y5"/>
    <mergeCell ref="Z5:AB5"/>
    <mergeCell ref="AC5:AG5"/>
    <mergeCell ref="AH5:AL5"/>
    <mergeCell ref="AM5:AN5"/>
    <mergeCell ref="AP5:AT5"/>
    <mergeCell ref="AU5:AY5"/>
    <mergeCell ref="AZ5:BB5"/>
    <mergeCell ref="BC5:BE5"/>
    <mergeCell ref="A6:C6"/>
    <mergeCell ref="D6:E6"/>
    <mergeCell ref="F6:H6"/>
    <mergeCell ref="I6:M6"/>
    <mergeCell ref="N6:R6"/>
    <mergeCell ref="S6:T6"/>
    <mergeCell ref="U6:W6"/>
    <mergeCell ref="X6:Y6"/>
    <mergeCell ref="Z6:AB6"/>
    <mergeCell ref="AC6:AG6"/>
    <mergeCell ref="AH6:AL6"/>
    <mergeCell ref="AM6:AN6"/>
    <mergeCell ref="AP6:AT6"/>
    <mergeCell ref="AU6:AY6"/>
    <mergeCell ref="AZ6:BB6"/>
    <mergeCell ref="BC6:BE6"/>
    <mergeCell ref="A7:C7"/>
    <mergeCell ref="D7:E7"/>
    <mergeCell ref="F7:H7"/>
    <mergeCell ref="I7:M7"/>
    <mergeCell ref="N7:R7"/>
    <mergeCell ref="S7:T7"/>
    <mergeCell ref="U7:W7"/>
    <mergeCell ref="X7:Y7"/>
    <mergeCell ref="Z7:AB7"/>
    <mergeCell ref="AC7:AG7"/>
    <mergeCell ref="AH7:AL7"/>
    <mergeCell ref="AM7:AN7"/>
    <mergeCell ref="AP7:AT7"/>
    <mergeCell ref="AU7:AY7"/>
    <mergeCell ref="AZ7:BB7"/>
    <mergeCell ref="BC7:BE7"/>
    <mergeCell ref="A8:C8"/>
    <mergeCell ref="D8:E8"/>
    <mergeCell ref="F8:H8"/>
    <mergeCell ref="I8:M8"/>
    <mergeCell ref="N8:R8"/>
    <mergeCell ref="S8:T8"/>
    <mergeCell ref="U8:W8"/>
    <mergeCell ref="X8:Y8"/>
    <mergeCell ref="Z8:AB8"/>
    <mergeCell ref="AC8:AG8"/>
    <mergeCell ref="AH8:AL8"/>
    <mergeCell ref="AM8:AN8"/>
    <mergeCell ref="AP8:AT8"/>
    <mergeCell ref="AU8:AY8"/>
    <mergeCell ref="AZ8:BB8"/>
    <mergeCell ref="BC8:BE8"/>
    <mergeCell ref="A9:C9"/>
    <mergeCell ref="D9:E9"/>
    <mergeCell ref="F9:H9"/>
    <mergeCell ref="I9:M9"/>
    <mergeCell ref="N9:R9"/>
    <mergeCell ref="S9:T9"/>
    <mergeCell ref="U9:W9"/>
    <mergeCell ref="X9:Y9"/>
    <mergeCell ref="Z9:AB9"/>
    <mergeCell ref="AC9:AG9"/>
    <mergeCell ref="AH9:AL9"/>
    <mergeCell ref="AM9:AN9"/>
    <mergeCell ref="AP9:AT9"/>
    <mergeCell ref="AU9:AY9"/>
    <mergeCell ref="AZ9:BB9"/>
    <mergeCell ref="BC9:BE9"/>
    <mergeCell ref="A10:C10"/>
    <mergeCell ref="D10:E10"/>
    <mergeCell ref="F10:H10"/>
    <mergeCell ref="I10:M10"/>
    <mergeCell ref="N10:R10"/>
    <mergeCell ref="S10:T10"/>
    <mergeCell ref="U10:W10"/>
    <mergeCell ref="X10:Y10"/>
    <mergeCell ref="Z10:AB10"/>
    <mergeCell ref="AC10:AG10"/>
    <mergeCell ref="AH10:AL10"/>
    <mergeCell ref="AM10:AN10"/>
    <mergeCell ref="AP10:AT10"/>
    <mergeCell ref="AU10:AY10"/>
    <mergeCell ref="AZ10:BB10"/>
    <mergeCell ref="BC10:BE10"/>
    <mergeCell ref="A11:C11"/>
    <mergeCell ref="D11:E11"/>
    <mergeCell ref="F11:H11"/>
    <mergeCell ref="I11:M11"/>
    <mergeCell ref="N11:R11"/>
    <mergeCell ref="S11:T11"/>
    <mergeCell ref="U11:W11"/>
    <mergeCell ref="X11:Y11"/>
    <mergeCell ref="Z11:AB11"/>
    <mergeCell ref="AC11:AG11"/>
    <mergeCell ref="AH11:AL11"/>
    <mergeCell ref="AM11:AN11"/>
    <mergeCell ref="AP11:AT11"/>
    <mergeCell ref="AU11:AY11"/>
    <mergeCell ref="AZ11:BB11"/>
    <mergeCell ref="BC11:BE11"/>
    <mergeCell ref="A12:C12"/>
    <mergeCell ref="D12:E12"/>
    <mergeCell ref="F12:H12"/>
    <mergeCell ref="I12:M12"/>
    <mergeCell ref="N12:R12"/>
    <mergeCell ref="S12:T12"/>
    <mergeCell ref="U12:W12"/>
    <mergeCell ref="X12:Y12"/>
    <mergeCell ref="Z12:AB12"/>
    <mergeCell ref="AC12:AG12"/>
    <mergeCell ref="AH12:AL12"/>
    <mergeCell ref="AM12:AN12"/>
    <mergeCell ref="AP12:AT12"/>
    <mergeCell ref="AU12:AY12"/>
    <mergeCell ref="AZ12:BB12"/>
    <mergeCell ref="BC12:BE12"/>
    <mergeCell ref="A13:C13"/>
    <mergeCell ref="D13:E13"/>
    <mergeCell ref="F13:H13"/>
    <mergeCell ref="I13:M13"/>
    <mergeCell ref="N13:R13"/>
    <mergeCell ref="S13:T13"/>
    <mergeCell ref="U13:W13"/>
    <mergeCell ref="X13:Y13"/>
    <mergeCell ref="Z13:AB13"/>
    <mergeCell ref="AC13:AG13"/>
    <mergeCell ref="AH13:AL13"/>
    <mergeCell ref="AM13:AN13"/>
    <mergeCell ref="AP13:AT13"/>
    <mergeCell ref="AU13:AY13"/>
    <mergeCell ref="AZ13:BB13"/>
    <mergeCell ref="BC13:BE13"/>
    <mergeCell ref="A14:C14"/>
    <mergeCell ref="D14:E14"/>
    <mergeCell ref="F14:H14"/>
    <mergeCell ref="I14:M14"/>
    <mergeCell ref="N14:R14"/>
    <mergeCell ref="S14:T14"/>
    <mergeCell ref="U14:W14"/>
    <mergeCell ref="X14:Y14"/>
    <mergeCell ref="Z14:AB14"/>
    <mergeCell ref="AC14:AG14"/>
    <mergeCell ref="AH14:AL14"/>
    <mergeCell ref="AM14:AN14"/>
    <mergeCell ref="AP14:AT14"/>
    <mergeCell ref="AU14:AY14"/>
    <mergeCell ref="AZ14:BB14"/>
    <mergeCell ref="BC14:BE14"/>
    <mergeCell ref="A15:C15"/>
    <mergeCell ref="D15:E15"/>
    <mergeCell ref="F15:H15"/>
    <mergeCell ref="I15:M15"/>
    <mergeCell ref="N15:R15"/>
    <mergeCell ref="S15:T15"/>
    <mergeCell ref="U15:W15"/>
    <mergeCell ref="X15:Y15"/>
    <mergeCell ref="Z15:AB15"/>
    <mergeCell ref="AC15:AG15"/>
    <mergeCell ref="AH15:AL15"/>
    <mergeCell ref="AM15:AN15"/>
    <mergeCell ref="A16:C16"/>
    <mergeCell ref="D16:E16"/>
    <mergeCell ref="F16:H16"/>
    <mergeCell ref="I16:M16"/>
    <mergeCell ref="N16:R16"/>
    <mergeCell ref="S16:T16"/>
    <mergeCell ref="U16:W16"/>
    <mergeCell ref="X16:Y16"/>
    <mergeCell ref="Z16:AB16"/>
    <mergeCell ref="AC16:AG16"/>
    <mergeCell ref="AH16:AL16"/>
    <mergeCell ref="AM16:AN16"/>
    <mergeCell ref="A17:C17"/>
    <mergeCell ref="D17:E17"/>
    <mergeCell ref="F17:H17"/>
    <mergeCell ref="I17:M17"/>
    <mergeCell ref="N17:R17"/>
    <mergeCell ref="S17:T17"/>
    <mergeCell ref="U17:W17"/>
    <mergeCell ref="X17:Y17"/>
    <mergeCell ref="Z17:AB17"/>
    <mergeCell ref="AC17:AG17"/>
    <mergeCell ref="AH17:AL17"/>
    <mergeCell ref="AM17:AN17"/>
    <mergeCell ref="A18:C18"/>
    <mergeCell ref="D18:E18"/>
    <mergeCell ref="F18:H18"/>
    <mergeCell ref="I18:M18"/>
    <mergeCell ref="N18:R18"/>
    <mergeCell ref="S18:T18"/>
    <mergeCell ref="U18:W18"/>
    <mergeCell ref="X18:Y18"/>
    <mergeCell ref="Z18:AB18"/>
    <mergeCell ref="AC18:AG18"/>
    <mergeCell ref="AH18:AL18"/>
    <mergeCell ref="AM18:AN18"/>
    <mergeCell ref="A19:C19"/>
    <mergeCell ref="D19:E19"/>
    <mergeCell ref="F19:H19"/>
    <mergeCell ref="I19:M19"/>
    <mergeCell ref="N19:R19"/>
    <mergeCell ref="S19:T19"/>
    <mergeCell ref="U19:W19"/>
    <mergeCell ref="X19:Y19"/>
    <mergeCell ref="Z19:AB19"/>
    <mergeCell ref="AC19:AG19"/>
    <mergeCell ref="AH19:AL19"/>
    <mergeCell ref="AM19:AN19"/>
    <mergeCell ref="A20:C20"/>
    <mergeCell ref="D20:E20"/>
    <mergeCell ref="F20:H20"/>
    <mergeCell ref="I20:M20"/>
    <mergeCell ref="N20:R20"/>
    <mergeCell ref="S20:T20"/>
    <mergeCell ref="U20:W20"/>
    <mergeCell ref="X20:Y20"/>
    <mergeCell ref="Z20:AB20"/>
    <mergeCell ref="AC20:AG20"/>
    <mergeCell ref="AH20:AL20"/>
    <mergeCell ref="AM20:AN20"/>
    <mergeCell ref="AP20:AQ20"/>
    <mergeCell ref="A21:C21"/>
    <mergeCell ref="D21:E21"/>
    <mergeCell ref="F21:H21"/>
    <mergeCell ref="I21:M21"/>
    <mergeCell ref="N21:R21"/>
    <mergeCell ref="S21:T21"/>
    <mergeCell ref="U21:W21"/>
    <mergeCell ref="X21:Y21"/>
    <mergeCell ref="Z21:AB21"/>
    <mergeCell ref="AC21:AG21"/>
    <mergeCell ref="AH21:AL21"/>
    <mergeCell ref="AM21:AN21"/>
    <mergeCell ref="AP21:AQ21"/>
    <mergeCell ref="A22:C22"/>
    <mergeCell ref="D22:E22"/>
    <mergeCell ref="F22:H22"/>
    <mergeCell ref="I22:M22"/>
    <mergeCell ref="N22:R22"/>
    <mergeCell ref="S22:T22"/>
    <mergeCell ref="U22:W22"/>
    <mergeCell ref="X22:Y22"/>
    <mergeCell ref="Z22:AB22"/>
    <mergeCell ref="AC22:AG22"/>
    <mergeCell ref="AH22:AL22"/>
    <mergeCell ref="AM22:AN22"/>
    <mergeCell ref="AP22:AQ22"/>
    <mergeCell ref="A23:C23"/>
    <mergeCell ref="D23:E23"/>
    <mergeCell ref="F23:H23"/>
    <mergeCell ref="I23:M23"/>
    <mergeCell ref="N23:R23"/>
    <mergeCell ref="S23:T23"/>
    <mergeCell ref="U23:W23"/>
    <mergeCell ref="X23:Y23"/>
    <mergeCell ref="Z23:AB23"/>
    <mergeCell ref="A24:C24"/>
    <mergeCell ref="D24:E24"/>
    <mergeCell ref="F24:H24"/>
    <mergeCell ref="I24:M24"/>
    <mergeCell ref="N24:R24"/>
    <mergeCell ref="S24:T24"/>
    <mergeCell ref="AM24:AN24"/>
    <mergeCell ref="AC23:AG23"/>
    <mergeCell ref="AH23:AL23"/>
    <mergeCell ref="AM23:AN23"/>
    <mergeCell ref="AP23:AQ23"/>
    <mergeCell ref="AP24:AQ24"/>
    <mergeCell ref="A25:AN25"/>
    <mergeCell ref="A26:AN26"/>
    <mergeCell ref="AP26:AQ26"/>
    <mergeCell ref="A27:AN27"/>
    <mergeCell ref="AP27:AQ27"/>
    <mergeCell ref="U24:W24"/>
    <mergeCell ref="X24:Y24"/>
    <mergeCell ref="Z24:AB24"/>
    <mergeCell ref="AC24:AG24"/>
    <mergeCell ref="AH24:AL24"/>
    <mergeCell ref="A28:AN28"/>
    <mergeCell ref="A29:AN29"/>
    <mergeCell ref="A30:AN30"/>
    <mergeCell ref="A31:AN31"/>
    <mergeCell ref="B32:E32"/>
    <mergeCell ref="F32:J32"/>
    <mergeCell ref="K32:N32"/>
    <mergeCell ref="O32:S32"/>
    <mergeCell ref="Z32:AE32"/>
    <mergeCell ref="AF32:AI32"/>
    <mergeCell ref="AJ32:AN32"/>
    <mergeCell ref="B33:E33"/>
    <mergeCell ref="F33:I33"/>
    <mergeCell ref="K33:N33"/>
    <mergeCell ref="O33:R33"/>
    <mergeCell ref="V33:Y33"/>
    <mergeCell ref="Z33:AD33"/>
    <mergeCell ref="AF33:AH33"/>
    <mergeCell ref="AJ33:AM33"/>
    <mergeCell ref="X39:AK39"/>
    <mergeCell ref="A37:T37"/>
    <mergeCell ref="D39:Q39"/>
    <mergeCell ref="A36:T36"/>
    <mergeCell ref="B35:E35"/>
    <mergeCell ref="F35:I35"/>
    <mergeCell ref="K35:N35"/>
    <mergeCell ref="O35:R35"/>
    <mergeCell ref="V35:AE35"/>
    <mergeCell ref="AF35:AM35"/>
  </mergeCells>
  <printOptions/>
  <pageMargins left="0.7480314960629921" right="0.5118110236220472" top="0.3937007874015748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12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2.625" style="0" customWidth="1"/>
    <col min="3" max="3" width="12.625" style="41" customWidth="1"/>
    <col min="4" max="4" width="12.625" style="0" customWidth="1"/>
    <col min="5" max="9" width="7.625" style="35" customWidth="1"/>
  </cols>
  <sheetData>
    <row r="1" spans="1:12" ht="15" customHeight="1">
      <c r="A1" s="34">
        <v>1</v>
      </c>
      <c r="B1" s="34">
        <v>2</v>
      </c>
      <c r="C1" s="34">
        <v>3</v>
      </c>
      <c r="D1" s="34">
        <v>4</v>
      </c>
      <c r="E1" s="34">
        <v>5</v>
      </c>
      <c r="F1" s="34">
        <v>6</v>
      </c>
      <c r="G1" s="34">
        <v>7</v>
      </c>
      <c r="H1" s="34">
        <v>8</v>
      </c>
      <c r="I1" s="34">
        <v>9</v>
      </c>
      <c r="J1" s="34">
        <v>10</v>
      </c>
      <c r="K1" s="34">
        <v>11</v>
      </c>
      <c r="L1" s="34">
        <v>12</v>
      </c>
    </row>
    <row r="2" spans="1:13" ht="15" customHeight="1">
      <c r="A2" s="44">
        <v>101001</v>
      </c>
      <c r="B2" s="44" t="s">
        <v>1401</v>
      </c>
      <c r="C2" s="8" t="s">
        <v>697</v>
      </c>
      <c r="D2" s="45" t="s">
        <v>698</v>
      </c>
      <c r="E2" s="1" t="s">
        <v>149</v>
      </c>
      <c r="F2" s="1">
        <v>55</v>
      </c>
      <c r="G2" s="1" t="s">
        <v>458</v>
      </c>
      <c r="H2" s="10" t="s">
        <v>436</v>
      </c>
      <c r="I2" s="10" t="s">
        <v>436</v>
      </c>
      <c r="J2" s="10">
        <v>0</v>
      </c>
      <c r="K2" s="10">
        <v>0</v>
      </c>
      <c r="L2" s="42" t="e">
        <f>IF(C2="","",VLOOKUP(C2,Ｒ!$A$1:$I$2607,2,FALSE))</f>
        <v>#N/A</v>
      </c>
      <c r="M2" t="e">
        <f>IF(C2="","",VLOOKUP(C2,Ｒ!$A$1:$I$2607,3,FALSE))</f>
        <v>#N/A</v>
      </c>
    </row>
    <row r="3" spans="1:13" ht="15" customHeight="1">
      <c r="A3" s="44">
        <v>101002</v>
      </c>
      <c r="B3" s="44" t="s">
        <v>1401</v>
      </c>
      <c r="C3" s="8" t="s">
        <v>150</v>
      </c>
      <c r="D3" s="45" t="s">
        <v>151</v>
      </c>
      <c r="E3" s="1" t="s">
        <v>149</v>
      </c>
      <c r="F3" s="1">
        <v>45</v>
      </c>
      <c r="G3" s="1" t="s">
        <v>458</v>
      </c>
      <c r="H3" s="10" t="s">
        <v>145</v>
      </c>
      <c r="I3" s="10" t="s">
        <v>145</v>
      </c>
      <c r="J3" s="10">
        <v>0</v>
      </c>
      <c r="K3" s="10">
        <v>2</v>
      </c>
      <c r="L3" s="42">
        <f>IF(C3="","",VLOOKUP(C3,Ｒ!$A$1:$I$2607,2,FALSE))</f>
        <v>120</v>
      </c>
      <c r="M3" t="str">
        <f>IF(C3="","",VLOOKUP(C3,Ｒ!$A$1:$I$2607,3,FALSE))</f>
        <v>B</v>
      </c>
    </row>
    <row r="4" spans="1:13" ht="15" customHeight="1">
      <c r="A4" s="44">
        <v>101003</v>
      </c>
      <c r="B4" s="44" t="s">
        <v>1401</v>
      </c>
      <c r="C4" s="8" t="s">
        <v>1064</v>
      </c>
      <c r="D4" s="45" t="s">
        <v>1402</v>
      </c>
      <c r="E4" s="1" t="s">
        <v>149</v>
      </c>
      <c r="F4" s="1" t="s">
        <v>436</v>
      </c>
      <c r="G4" s="1" t="s">
        <v>457</v>
      </c>
      <c r="H4" s="10" t="s">
        <v>436</v>
      </c>
      <c r="I4" s="10" t="s">
        <v>436</v>
      </c>
      <c r="J4" s="10">
        <v>1</v>
      </c>
      <c r="K4" s="10">
        <v>0</v>
      </c>
      <c r="L4" s="42">
        <f>IF(C4="","",VLOOKUP(C4,Ｒ!$A$1:$I$2607,2,FALSE))</f>
        <v>102</v>
      </c>
      <c r="M4" t="str">
        <f>IF(C4="","",VLOOKUP(C4,Ｒ!$A$1:$I$2607,3,FALSE))</f>
        <v>B</v>
      </c>
    </row>
    <row r="5" spans="1:13" ht="15" customHeight="1">
      <c r="A5" s="44">
        <v>101004</v>
      </c>
      <c r="B5" s="44" t="s">
        <v>1401</v>
      </c>
      <c r="C5" s="8" t="s">
        <v>152</v>
      </c>
      <c r="D5" s="45" t="s">
        <v>153</v>
      </c>
      <c r="E5" s="1" t="s">
        <v>149</v>
      </c>
      <c r="F5" s="1">
        <v>55</v>
      </c>
      <c r="G5" s="1" t="s">
        <v>458</v>
      </c>
      <c r="H5" s="10" t="s">
        <v>144</v>
      </c>
      <c r="I5" s="10" t="s">
        <v>145</v>
      </c>
      <c r="J5" s="10">
        <v>1</v>
      </c>
      <c r="K5" s="10">
        <v>0</v>
      </c>
      <c r="L5" s="42" t="e">
        <f>IF(C5="","",VLOOKUP(C5,Ｒ!$A$1:$I$2607,2,FALSE))</f>
        <v>#N/A</v>
      </c>
      <c r="M5" t="e">
        <f>IF(C5="","",VLOOKUP(C5,Ｒ!$A$1:$I$2607,3,FALSE))</f>
        <v>#N/A</v>
      </c>
    </row>
    <row r="6" spans="1:13" ht="15" customHeight="1">
      <c r="A6" s="44">
        <v>101005</v>
      </c>
      <c r="B6" s="44" t="s">
        <v>1401</v>
      </c>
      <c r="C6" s="8" t="s">
        <v>699</v>
      </c>
      <c r="D6" s="45" t="s">
        <v>700</v>
      </c>
      <c r="E6" s="1" t="s">
        <v>149</v>
      </c>
      <c r="F6" s="1">
        <v>45</v>
      </c>
      <c r="G6" s="1" t="s">
        <v>458</v>
      </c>
      <c r="H6" s="10" t="s">
        <v>436</v>
      </c>
      <c r="I6" s="10" t="s">
        <v>436</v>
      </c>
      <c r="J6" s="10">
        <v>0</v>
      </c>
      <c r="K6" s="10">
        <v>0</v>
      </c>
      <c r="L6" s="42">
        <f>IF(C6="","",VLOOKUP(C6,Ｒ!$A$1:$I$2607,2,FALSE))</f>
        <v>203</v>
      </c>
      <c r="M6" t="str">
        <f>IF(C6="","",VLOOKUP(C6,Ｒ!$A$1:$I$2607,3,FALSE))</f>
        <v>C</v>
      </c>
    </row>
    <row r="7" spans="1:13" ht="15" customHeight="1">
      <c r="A7" s="44">
        <v>101006</v>
      </c>
      <c r="B7" s="44" t="s">
        <v>1401</v>
      </c>
      <c r="C7" s="8" t="s">
        <v>459</v>
      </c>
      <c r="D7" s="45" t="s">
        <v>155</v>
      </c>
      <c r="E7" s="1" t="s">
        <v>149</v>
      </c>
      <c r="F7" s="1">
        <v>45</v>
      </c>
      <c r="G7" s="1" t="s">
        <v>458</v>
      </c>
      <c r="H7" s="10" t="s">
        <v>145</v>
      </c>
      <c r="I7" s="10" t="s">
        <v>145</v>
      </c>
      <c r="J7" s="10">
        <v>1</v>
      </c>
      <c r="K7" s="10">
        <v>0</v>
      </c>
      <c r="L7" s="42">
        <f>IF(C7="","",VLOOKUP(C7,Ｒ!$A$1:$I$2607,2,FALSE))</f>
        <v>120</v>
      </c>
      <c r="M7" t="str">
        <f>IF(C7="","",VLOOKUP(C7,Ｒ!$A$1:$I$2607,3,FALSE))</f>
        <v>B</v>
      </c>
    </row>
    <row r="8" spans="1:13" ht="15" customHeight="1">
      <c r="A8" s="44">
        <v>101007</v>
      </c>
      <c r="B8" s="44" t="s">
        <v>1401</v>
      </c>
      <c r="C8" s="8" t="s">
        <v>156</v>
      </c>
      <c r="D8" s="45" t="s">
        <v>157</v>
      </c>
      <c r="E8" s="1" t="s">
        <v>149</v>
      </c>
      <c r="F8" s="1">
        <v>45</v>
      </c>
      <c r="G8" s="1" t="s">
        <v>458</v>
      </c>
      <c r="H8" s="10" t="s">
        <v>145</v>
      </c>
      <c r="I8" s="10" t="s">
        <v>145</v>
      </c>
      <c r="J8" s="10">
        <v>1</v>
      </c>
      <c r="K8" s="10">
        <v>0</v>
      </c>
      <c r="L8" s="42">
        <f>IF(C8="","",VLOOKUP(C8,Ｒ!$A$1:$I$2607,2,FALSE))</f>
        <v>31</v>
      </c>
      <c r="M8" t="str">
        <f>IF(C8="","",VLOOKUP(C8,Ｒ!$A$1:$I$2607,3,FALSE))</f>
        <v>A</v>
      </c>
    </row>
    <row r="9" spans="1:13" ht="15" customHeight="1">
      <c r="A9" s="44">
        <v>101008</v>
      </c>
      <c r="B9" s="44" t="s">
        <v>1401</v>
      </c>
      <c r="C9" s="8" t="s">
        <v>475</v>
      </c>
      <c r="D9" s="45" t="s">
        <v>476</v>
      </c>
      <c r="E9" s="1" t="s">
        <v>149</v>
      </c>
      <c r="F9" s="1" t="s">
        <v>436</v>
      </c>
      <c r="G9" s="1" t="s">
        <v>457</v>
      </c>
      <c r="H9" s="10" t="s">
        <v>144</v>
      </c>
      <c r="I9" s="10" t="s">
        <v>436</v>
      </c>
      <c r="J9" s="10">
        <v>0</v>
      </c>
      <c r="K9" s="10">
        <v>0</v>
      </c>
      <c r="L9" s="42" t="e">
        <f>IF(C9="","",VLOOKUP(C9,Ｒ!$A$1:$I$2607,2,FALSE))</f>
        <v>#N/A</v>
      </c>
      <c r="M9" t="e">
        <f>IF(C9="","",VLOOKUP(C9,Ｒ!$A$1:$I$2607,3,FALSE))</f>
        <v>#N/A</v>
      </c>
    </row>
    <row r="10" spans="1:13" ht="15" customHeight="1">
      <c r="A10" s="44">
        <v>101009</v>
      </c>
      <c r="B10" s="44" t="s">
        <v>1401</v>
      </c>
      <c r="C10" s="8" t="s">
        <v>158</v>
      </c>
      <c r="D10" s="45" t="s">
        <v>159</v>
      </c>
      <c r="E10" s="1" t="s">
        <v>149</v>
      </c>
      <c r="F10" s="1">
        <v>55</v>
      </c>
      <c r="G10" s="1" t="s">
        <v>458</v>
      </c>
      <c r="H10" s="10" t="s">
        <v>145</v>
      </c>
      <c r="I10" s="10" t="s">
        <v>145</v>
      </c>
      <c r="J10" s="10">
        <v>0</v>
      </c>
      <c r="K10" s="10">
        <v>0</v>
      </c>
      <c r="L10" s="42" t="e">
        <f>IF(C10="","",VLOOKUP(C10,Ｒ!$A$1:$I$2607,2,FALSE))</f>
        <v>#N/A</v>
      </c>
      <c r="M10" t="e">
        <f>IF(C10="","",VLOOKUP(C10,Ｒ!$A$1:$I$2607,3,FALSE))</f>
        <v>#N/A</v>
      </c>
    </row>
    <row r="11" spans="1:13" ht="15" customHeight="1">
      <c r="A11" s="44">
        <v>101010</v>
      </c>
      <c r="B11" s="44" t="s">
        <v>1401</v>
      </c>
      <c r="C11" s="8" t="s">
        <v>160</v>
      </c>
      <c r="D11" s="45" t="s">
        <v>161</v>
      </c>
      <c r="E11" s="1" t="s">
        <v>149</v>
      </c>
      <c r="F11" s="1">
        <v>45</v>
      </c>
      <c r="G11" s="1" t="s">
        <v>458</v>
      </c>
      <c r="H11" s="10" t="s">
        <v>144</v>
      </c>
      <c r="I11" s="10" t="s">
        <v>145</v>
      </c>
      <c r="J11" s="10">
        <v>0</v>
      </c>
      <c r="K11" s="10">
        <v>0</v>
      </c>
      <c r="L11" s="42" t="e">
        <f>IF(C11="","",VLOOKUP(C11,Ｒ!$A$1:$I$2607,2,FALSE))</f>
        <v>#N/A</v>
      </c>
      <c r="M11" t="e">
        <f>IF(C11="","",VLOOKUP(C11,Ｒ!$A$1:$I$2607,3,FALSE))</f>
        <v>#N/A</v>
      </c>
    </row>
    <row r="12" spans="1:13" ht="15" customHeight="1">
      <c r="A12" s="44">
        <v>101011</v>
      </c>
      <c r="B12" s="44" t="s">
        <v>1401</v>
      </c>
      <c r="C12" s="8" t="s">
        <v>828</v>
      </c>
      <c r="D12" s="45" t="s">
        <v>942</v>
      </c>
      <c r="E12" s="1" t="s">
        <v>149</v>
      </c>
      <c r="F12" s="1" t="s">
        <v>436</v>
      </c>
      <c r="G12" s="1" t="s">
        <v>457</v>
      </c>
      <c r="H12" s="10" t="s">
        <v>436</v>
      </c>
      <c r="I12" s="10" t="s">
        <v>436</v>
      </c>
      <c r="J12" s="10">
        <v>1</v>
      </c>
      <c r="K12" s="10">
        <v>0</v>
      </c>
      <c r="L12" s="42" t="e">
        <f>IF(C12="","",VLOOKUP(C12,Ｒ!$A$1:$I$2607,2,FALSE))</f>
        <v>#N/A</v>
      </c>
      <c r="M12" t="e">
        <f>IF(C12="","",VLOOKUP(C12,Ｒ!$A$1:$I$2607,3,FALSE))</f>
        <v>#N/A</v>
      </c>
    </row>
    <row r="13" spans="1:13" ht="15" customHeight="1">
      <c r="A13" s="44">
        <v>101012</v>
      </c>
      <c r="B13" s="44" t="s">
        <v>1401</v>
      </c>
      <c r="C13" s="8" t="s">
        <v>768</v>
      </c>
      <c r="D13" s="45" t="s">
        <v>772</v>
      </c>
      <c r="E13" s="1" t="s">
        <v>149</v>
      </c>
      <c r="F13" s="1" t="s">
        <v>436</v>
      </c>
      <c r="G13" s="1" t="s">
        <v>458</v>
      </c>
      <c r="H13" s="10" t="s">
        <v>436</v>
      </c>
      <c r="I13" s="10" t="s">
        <v>145</v>
      </c>
      <c r="J13" s="10">
        <v>0</v>
      </c>
      <c r="K13" s="10">
        <v>0</v>
      </c>
      <c r="L13" s="42" t="e">
        <f>IF(C13="","",VLOOKUP(C13,Ｒ!$A$1:$I$2607,2,FALSE))</f>
        <v>#N/A</v>
      </c>
      <c r="M13" t="e">
        <f>IF(C13="","",VLOOKUP(C13,Ｒ!$A$1:$I$2607,3,FALSE))</f>
        <v>#N/A</v>
      </c>
    </row>
    <row r="14" spans="1:13" ht="15" customHeight="1">
      <c r="A14" s="44">
        <v>101013</v>
      </c>
      <c r="B14" s="44" t="s">
        <v>1401</v>
      </c>
      <c r="C14" s="8" t="s">
        <v>632</v>
      </c>
      <c r="D14" s="45" t="s">
        <v>633</v>
      </c>
      <c r="E14" s="1" t="s">
        <v>149</v>
      </c>
      <c r="F14" s="1">
        <v>55</v>
      </c>
      <c r="G14" s="1" t="s">
        <v>458</v>
      </c>
      <c r="H14" s="10" t="s">
        <v>436</v>
      </c>
      <c r="I14" s="10" t="s">
        <v>436</v>
      </c>
      <c r="J14" s="10">
        <v>0</v>
      </c>
      <c r="K14" s="10">
        <v>0</v>
      </c>
      <c r="L14" s="42" t="e">
        <f>IF(C14="","",VLOOKUP(C14,Ｒ!$A$1:$I$2607,2,FALSE))</f>
        <v>#N/A</v>
      </c>
      <c r="M14" t="e">
        <f>IF(C14="","",VLOOKUP(C14,Ｒ!$A$1:$I$2607,3,FALSE))</f>
        <v>#N/A</v>
      </c>
    </row>
    <row r="15" spans="1:13" ht="15" customHeight="1">
      <c r="A15" s="44">
        <v>101014</v>
      </c>
      <c r="B15" s="44" t="s">
        <v>1401</v>
      </c>
      <c r="C15" s="8" t="s">
        <v>774</v>
      </c>
      <c r="D15" s="45" t="s">
        <v>943</v>
      </c>
      <c r="E15" s="1" t="s">
        <v>149</v>
      </c>
      <c r="F15" s="1">
        <v>55</v>
      </c>
      <c r="G15" s="1" t="s">
        <v>457</v>
      </c>
      <c r="H15" s="10" t="s">
        <v>436</v>
      </c>
      <c r="I15" s="10" t="s">
        <v>436</v>
      </c>
      <c r="J15" s="10">
        <v>0</v>
      </c>
      <c r="K15" s="10">
        <v>0</v>
      </c>
      <c r="L15" s="42" t="e">
        <f>IF(C15="","",VLOOKUP(C15,Ｒ!$A$1:$I$2607,2,FALSE))</f>
        <v>#N/A</v>
      </c>
      <c r="M15" t="e">
        <f>IF(C15="","",VLOOKUP(C15,Ｒ!$A$1:$I$2607,3,FALSE))</f>
        <v>#N/A</v>
      </c>
    </row>
    <row r="16" spans="1:13" ht="15" customHeight="1">
      <c r="A16" s="44">
        <v>101015</v>
      </c>
      <c r="B16" s="44" t="s">
        <v>1401</v>
      </c>
      <c r="C16" s="8" t="s">
        <v>162</v>
      </c>
      <c r="D16" s="45" t="s">
        <v>163</v>
      </c>
      <c r="E16" s="1" t="s">
        <v>149</v>
      </c>
      <c r="F16" s="1" t="s">
        <v>436</v>
      </c>
      <c r="G16" s="1" t="s">
        <v>458</v>
      </c>
      <c r="H16" s="10" t="s">
        <v>144</v>
      </c>
      <c r="I16" s="10" t="s">
        <v>144</v>
      </c>
      <c r="J16" s="10">
        <v>0</v>
      </c>
      <c r="K16" s="10">
        <v>0</v>
      </c>
      <c r="L16" s="42" t="e">
        <f>IF(C16="","",VLOOKUP(C16,Ｒ!$A$1:$I$2607,2,FALSE))</f>
        <v>#N/A</v>
      </c>
      <c r="M16" t="e">
        <f>IF(C16="","",VLOOKUP(C16,Ｒ!$A$1:$I$2607,3,FALSE))</f>
        <v>#N/A</v>
      </c>
    </row>
    <row r="17" spans="1:13" ht="15" customHeight="1">
      <c r="A17" s="44">
        <v>101016</v>
      </c>
      <c r="B17" s="44" t="s">
        <v>1401</v>
      </c>
      <c r="C17" s="8" t="s">
        <v>944</v>
      </c>
      <c r="D17" s="45" t="s">
        <v>945</v>
      </c>
      <c r="E17" s="1" t="s">
        <v>149</v>
      </c>
      <c r="F17" s="1" t="s">
        <v>436</v>
      </c>
      <c r="G17" s="1" t="s">
        <v>458</v>
      </c>
      <c r="H17" s="10" t="s">
        <v>436</v>
      </c>
      <c r="I17" s="10" t="s">
        <v>436</v>
      </c>
      <c r="J17" s="10">
        <v>0</v>
      </c>
      <c r="K17" s="10">
        <v>0</v>
      </c>
      <c r="L17" s="42" t="e">
        <f>IF(C17="","",VLOOKUP(C17,Ｒ!$A$1:$I$2607,2,FALSE))</f>
        <v>#N/A</v>
      </c>
      <c r="M17" t="e">
        <f>IF(C17="","",VLOOKUP(C17,Ｒ!$A$1:$I$2607,3,FALSE))</f>
        <v>#N/A</v>
      </c>
    </row>
    <row r="18" spans="1:13" ht="15" customHeight="1">
      <c r="A18" s="44">
        <v>101017</v>
      </c>
      <c r="B18" s="44" t="s">
        <v>1401</v>
      </c>
      <c r="C18" s="8" t="s">
        <v>164</v>
      </c>
      <c r="D18" s="45" t="s">
        <v>165</v>
      </c>
      <c r="E18" s="1" t="s">
        <v>149</v>
      </c>
      <c r="F18" s="1">
        <v>45</v>
      </c>
      <c r="G18" s="1" t="s">
        <v>458</v>
      </c>
      <c r="H18" s="10" t="s">
        <v>144</v>
      </c>
      <c r="I18" s="10" t="s">
        <v>144</v>
      </c>
      <c r="J18" s="10">
        <v>2</v>
      </c>
      <c r="K18" s="10">
        <v>0</v>
      </c>
      <c r="L18" s="42">
        <f>IF(C18="","",VLOOKUP(C18,Ｒ!$A$1:$I$2607,2,FALSE))</f>
        <v>111</v>
      </c>
      <c r="M18" t="str">
        <f>IF(C18="","",VLOOKUP(C18,Ｒ!$A$1:$I$2607,3,FALSE))</f>
        <v>B</v>
      </c>
    </row>
    <row r="19" spans="1:13" ht="15" customHeight="1">
      <c r="A19" s="44">
        <v>101018</v>
      </c>
      <c r="B19" s="44" t="s">
        <v>1401</v>
      </c>
      <c r="C19" s="8" t="s">
        <v>628</v>
      </c>
      <c r="D19" s="45" t="s">
        <v>629</v>
      </c>
      <c r="E19" s="1" t="s">
        <v>149</v>
      </c>
      <c r="F19" s="1">
        <v>55</v>
      </c>
      <c r="G19" s="1" t="s">
        <v>458</v>
      </c>
      <c r="H19" s="10" t="s">
        <v>436</v>
      </c>
      <c r="I19" s="10" t="s">
        <v>436</v>
      </c>
      <c r="J19" s="10">
        <v>0</v>
      </c>
      <c r="K19" s="10">
        <v>2</v>
      </c>
      <c r="L19" s="42" t="e">
        <f>IF(C19="","",VLOOKUP(C19,Ｒ!$A$1:$I$2607,2,FALSE))</f>
        <v>#N/A</v>
      </c>
      <c r="M19" t="e">
        <f>IF(C19="","",VLOOKUP(C19,Ｒ!$A$1:$I$2607,3,FALSE))</f>
        <v>#N/A</v>
      </c>
    </row>
    <row r="20" spans="1:13" ht="15" customHeight="1">
      <c r="A20" s="44">
        <v>101019</v>
      </c>
      <c r="B20" s="44" t="s">
        <v>1401</v>
      </c>
      <c r="C20" s="8" t="s">
        <v>868</v>
      </c>
      <c r="D20" s="45" t="s">
        <v>869</v>
      </c>
      <c r="E20" s="1" t="s">
        <v>149</v>
      </c>
      <c r="F20" s="1" t="s">
        <v>436</v>
      </c>
      <c r="G20" s="1" t="s">
        <v>458</v>
      </c>
      <c r="H20" s="10" t="s">
        <v>436</v>
      </c>
      <c r="I20" s="10" t="s">
        <v>436</v>
      </c>
      <c r="J20" s="10">
        <v>0</v>
      </c>
      <c r="K20" s="10">
        <v>0</v>
      </c>
      <c r="L20" s="42" t="e">
        <f>IF(C20="","",VLOOKUP(C20,Ｒ!$A$1:$I$2607,2,FALSE))</f>
        <v>#N/A</v>
      </c>
      <c r="M20" t="e">
        <f>IF(C20="","",VLOOKUP(C20,Ｒ!$A$1:$I$2607,3,FALSE))</f>
        <v>#N/A</v>
      </c>
    </row>
    <row r="21" spans="1:13" ht="15" customHeight="1">
      <c r="A21" s="44">
        <v>101020</v>
      </c>
      <c r="B21" s="44" t="s">
        <v>1401</v>
      </c>
      <c r="C21" s="8" t="s">
        <v>953</v>
      </c>
      <c r="D21" s="45" t="s">
        <v>954</v>
      </c>
      <c r="E21" s="1" t="s">
        <v>149</v>
      </c>
      <c r="F21" s="1" t="s">
        <v>436</v>
      </c>
      <c r="G21" s="1" t="s">
        <v>458</v>
      </c>
      <c r="H21" s="10" t="s">
        <v>436</v>
      </c>
      <c r="I21" s="10" t="s">
        <v>436</v>
      </c>
      <c r="J21" s="10">
        <v>0</v>
      </c>
      <c r="K21" s="10">
        <v>2</v>
      </c>
      <c r="L21" s="42">
        <f>IF(C21="","",VLOOKUP(C21,Ｒ!$A$1:$I$2607,2,FALSE))</f>
        <v>10</v>
      </c>
      <c r="M21" t="str">
        <f>IF(C21="","",VLOOKUP(C21,Ｒ!$A$1:$I$2607,3,FALSE))</f>
        <v>A</v>
      </c>
    </row>
    <row r="22" spans="1:13" ht="15" customHeight="1">
      <c r="A22" s="44">
        <v>101021</v>
      </c>
      <c r="B22" s="44" t="s">
        <v>1401</v>
      </c>
      <c r="C22" s="8" t="s">
        <v>166</v>
      </c>
      <c r="D22" s="45" t="s">
        <v>167</v>
      </c>
      <c r="E22" s="1" t="s">
        <v>149</v>
      </c>
      <c r="F22" s="1">
        <v>45</v>
      </c>
      <c r="G22" s="1" t="s">
        <v>458</v>
      </c>
      <c r="H22" s="10" t="s">
        <v>144</v>
      </c>
      <c r="I22" s="10" t="s">
        <v>144</v>
      </c>
      <c r="J22" s="10">
        <v>0</v>
      </c>
      <c r="K22" s="10">
        <v>0</v>
      </c>
      <c r="L22" s="42" t="e">
        <f>IF(C22="","",VLOOKUP(C22,Ｒ!$A$1:$I$2607,2,FALSE))</f>
        <v>#N/A</v>
      </c>
      <c r="M22" t="e">
        <f>IF(C22="","",VLOOKUP(C22,Ｒ!$A$1:$I$2607,3,FALSE))</f>
        <v>#N/A</v>
      </c>
    </row>
    <row r="23" spans="1:13" ht="15" customHeight="1">
      <c r="A23" s="44">
        <v>101022</v>
      </c>
      <c r="B23" s="44" t="s">
        <v>1401</v>
      </c>
      <c r="C23" s="8" t="s">
        <v>565</v>
      </c>
      <c r="D23" s="45" t="s">
        <v>566</v>
      </c>
      <c r="E23" s="1" t="s">
        <v>149</v>
      </c>
      <c r="F23" s="1" t="s">
        <v>436</v>
      </c>
      <c r="G23" s="1" t="s">
        <v>457</v>
      </c>
      <c r="H23" s="10" t="s">
        <v>436</v>
      </c>
      <c r="I23" s="10" t="s">
        <v>436</v>
      </c>
      <c r="J23" s="10">
        <v>0</v>
      </c>
      <c r="K23" s="10">
        <v>0</v>
      </c>
      <c r="L23" s="42">
        <f>IF(C23="","",VLOOKUP(C23,Ｒ!$A$1:$I$2607,2,FALSE))</f>
        <v>112</v>
      </c>
      <c r="M23" t="str">
        <f>IF(C23="","",VLOOKUP(C23,Ｒ!$A$1:$I$2607,3,FALSE))</f>
        <v>B</v>
      </c>
    </row>
    <row r="24" spans="1:13" ht="15" customHeight="1">
      <c r="A24" s="44">
        <v>101023</v>
      </c>
      <c r="B24" s="44" t="s">
        <v>1401</v>
      </c>
      <c r="C24" s="8" t="s">
        <v>1272</v>
      </c>
      <c r="D24" s="45" t="s">
        <v>1273</v>
      </c>
      <c r="E24" s="1" t="s">
        <v>149</v>
      </c>
      <c r="F24" s="1" t="s">
        <v>436</v>
      </c>
      <c r="G24" s="1" t="s">
        <v>458</v>
      </c>
      <c r="H24" s="10" t="s">
        <v>436</v>
      </c>
      <c r="I24" s="10" t="s">
        <v>436</v>
      </c>
      <c r="J24" s="10">
        <v>0</v>
      </c>
      <c r="K24" s="10">
        <v>0</v>
      </c>
      <c r="L24" s="42" t="e">
        <f>IF(C24="","",VLOOKUP(C24,Ｒ!$A$1:$I$2607,2,FALSE))</f>
        <v>#N/A</v>
      </c>
      <c r="M24" t="e">
        <f>IF(C24="","",VLOOKUP(C24,Ｒ!$A$1:$I$2607,3,FALSE))</f>
        <v>#N/A</v>
      </c>
    </row>
    <row r="25" spans="1:13" ht="15" customHeight="1">
      <c r="A25" s="44">
        <v>101024</v>
      </c>
      <c r="B25" s="44" t="s">
        <v>1401</v>
      </c>
      <c r="C25" s="8" t="s">
        <v>1504</v>
      </c>
      <c r="D25" s="45" t="s">
        <v>1505</v>
      </c>
      <c r="E25" s="1" t="s">
        <v>149</v>
      </c>
      <c r="F25" s="1" t="s">
        <v>436</v>
      </c>
      <c r="G25" s="1" t="s">
        <v>458</v>
      </c>
      <c r="H25" s="10" t="s">
        <v>436</v>
      </c>
      <c r="I25" s="10" t="s">
        <v>436</v>
      </c>
      <c r="J25" s="10">
        <v>0</v>
      </c>
      <c r="K25" s="10">
        <v>0</v>
      </c>
      <c r="L25" s="42" t="e">
        <f>IF(C25="","",VLOOKUP(C25,Ｒ!$A$1:$I$2607,2,FALSE))</f>
        <v>#N/A</v>
      </c>
      <c r="M25" t="e">
        <f>IF(C25="","",VLOOKUP(C25,Ｒ!$A$1:$I$2607,3,FALSE))</f>
        <v>#N/A</v>
      </c>
    </row>
    <row r="26" spans="1:13" ht="15" customHeight="1">
      <c r="A26" s="44">
        <v>101025</v>
      </c>
      <c r="B26" s="44" t="s">
        <v>1401</v>
      </c>
      <c r="C26" s="8" t="s">
        <v>701</v>
      </c>
      <c r="D26" s="45" t="s">
        <v>702</v>
      </c>
      <c r="E26" s="1" t="s">
        <v>149</v>
      </c>
      <c r="F26" s="1">
        <v>45</v>
      </c>
      <c r="G26" s="1" t="s">
        <v>457</v>
      </c>
      <c r="H26" s="10" t="s">
        <v>436</v>
      </c>
      <c r="I26" s="10" t="s">
        <v>436</v>
      </c>
      <c r="J26" s="10">
        <v>0</v>
      </c>
      <c r="K26" s="10">
        <v>0</v>
      </c>
      <c r="L26" s="42">
        <f>IF(C26="","",VLOOKUP(C26,Ｒ!$A$1:$I$2607,2,FALSE))</f>
        <v>115</v>
      </c>
      <c r="M26" t="str">
        <f>IF(C26="","",VLOOKUP(C26,Ｒ!$A$1:$I$2607,3,FALSE))</f>
        <v>B</v>
      </c>
    </row>
    <row r="27" spans="1:13" ht="15" customHeight="1">
      <c r="A27" s="44">
        <v>101026</v>
      </c>
      <c r="B27" s="44" t="s">
        <v>1401</v>
      </c>
      <c r="C27" s="8" t="s">
        <v>168</v>
      </c>
      <c r="D27" s="45" t="s">
        <v>861</v>
      </c>
      <c r="E27" s="1" t="s">
        <v>149</v>
      </c>
      <c r="F27" s="1">
        <v>45</v>
      </c>
      <c r="G27" s="1" t="s">
        <v>458</v>
      </c>
      <c r="H27" s="10" t="s">
        <v>145</v>
      </c>
      <c r="I27" s="10" t="s">
        <v>145</v>
      </c>
      <c r="J27" s="10">
        <v>1</v>
      </c>
      <c r="K27" s="10">
        <v>0</v>
      </c>
      <c r="L27" s="42" t="e">
        <f>IF(C27="","",VLOOKUP(C27,Ｒ!$A$1:$I$2607,2,FALSE))</f>
        <v>#N/A</v>
      </c>
      <c r="M27" t="e">
        <f>IF(C27="","",VLOOKUP(C27,Ｒ!$A$1:$I$2607,3,FALSE))</f>
        <v>#N/A</v>
      </c>
    </row>
    <row r="28" spans="1:13" ht="15" customHeight="1">
      <c r="A28" s="44">
        <v>101027</v>
      </c>
      <c r="B28" s="44" t="s">
        <v>1401</v>
      </c>
      <c r="C28" s="8" t="s">
        <v>169</v>
      </c>
      <c r="D28" s="45" t="s">
        <v>170</v>
      </c>
      <c r="E28" s="1" t="s">
        <v>149</v>
      </c>
      <c r="F28" s="1">
        <v>45</v>
      </c>
      <c r="G28" s="1" t="s">
        <v>458</v>
      </c>
      <c r="H28" s="10" t="s">
        <v>144</v>
      </c>
      <c r="I28" s="10" t="s">
        <v>144</v>
      </c>
      <c r="J28" s="10">
        <v>0</v>
      </c>
      <c r="K28" s="10">
        <v>0</v>
      </c>
      <c r="L28" s="42" t="e">
        <f>IF(C28="","",VLOOKUP(C28,Ｒ!$A$1:$I$2607,2,FALSE))</f>
        <v>#N/A</v>
      </c>
      <c r="M28" t="e">
        <f>IF(C28="","",VLOOKUP(C28,Ｒ!$A$1:$I$2607,3,FALSE))</f>
        <v>#N/A</v>
      </c>
    </row>
    <row r="29" spans="1:13" ht="15" customHeight="1">
      <c r="A29" s="44">
        <v>101028</v>
      </c>
      <c r="B29" s="44" t="s">
        <v>1401</v>
      </c>
      <c r="C29" s="8" t="s">
        <v>171</v>
      </c>
      <c r="D29" s="45" t="s">
        <v>172</v>
      </c>
      <c r="E29" s="1" t="s">
        <v>149</v>
      </c>
      <c r="F29" s="1">
        <v>55</v>
      </c>
      <c r="G29" s="1" t="s">
        <v>458</v>
      </c>
      <c r="H29" s="10" t="s">
        <v>144</v>
      </c>
      <c r="I29" s="10" t="s">
        <v>144</v>
      </c>
      <c r="J29" s="10">
        <v>0</v>
      </c>
      <c r="K29" s="10">
        <v>0</v>
      </c>
      <c r="L29" s="42" t="e">
        <f>IF(C29="","",VLOOKUP(C29,Ｒ!$A$1:$I$2607,2,FALSE))</f>
        <v>#N/A</v>
      </c>
      <c r="M29" t="e">
        <f>IF(C29="","",VLOOKUP(C29,Ｒ!$A$1:$I$2607,3,FALSE))</f>
        <v>#N/A</v>
      </c>
    </row>
    <row r="30" spans="1:13" ht="15" customHeight="1">
      <c r="A30" s="44">
        <v>101029</v>
      </c>
      <c r="B30" s="44" t="s">
        <v>1401</v>
      </c>
      <c r="C30" s="8" t="s">
        <v>1065</v>
      </c>
      <c r="D30" s="45" t="s">
        <v>1269</v>
      </c>
      <c r="E30" s="1" t="s">
        <v>149</v>
      </c>
      <c r="F30" s="1" t="s">
        <v>436</v>
      </c>
      <c r="G30" s="1" t="s">
        <v>458</v>
      </c>
      <c r="H30" s="10" t="s">
        <v>436</v>
      </c>
      <c r="I30" s="10" t="s">
        <v>436</v>
      </c>
      <c r="J30" s="10">
        <v>0</v>
      </c>
      <c r="K30" s="10">
        <v>0</v>
      </c>
      <c r="L30" s="42">
        <f>IF(C30="","",VLOOKUP(C30,Ｒ!$A$1:$I$2607,2,FALSE))</f>
        <v>144</v>
      </c>
      <c r="M30" t="str">
        <f>IF(C30="","",VLOOKUP(C30,Ｒ!$A$1:$I$2607,3,FALSE))</f>
        <v>C</v>
      </c>
    </row>
    <row r="31" spans="1:13" ht="15" customHeight="1">
      <c r="A31" s="44">
        <v>101030</v>
      </c>
      <c r="B31" s="44" t="s">
        <v>1401</v>
      </c>
      <c r="C31" s="8" t="s">
        <v>703</v>
      </c>
      <c r="D31" s="45" t="s">
        <v>704</v>
      </c>
      <c r="E31" s="1" t="s">
        <v>149</v>
      </c>
      <c r="F31" s="1">
        <v>45</v>
      </c>
      <c r="G31" s="1" t="s">
        <v>458</v>
      </c>
      <c r="H31" s="10" t="s">
        <v>436</v>
      </c>
      <c r="I31" s="10" t="s">
        <v>436</v>
      </c>
      <c r="J31" s="10">
        <v>1</v>
      </c>
      <c r="K31" s="10">
        <v>0</v>
      </c>
      <c r="L31" s="42" t="e">
        <f>IF(C31="","",VLOOKUP(C31,Ｒ!$A$1:$I$2607,2,FALSE))</f>
        <v>#N/A</v>
      </c>
      <c r="M31" t="e">
        <f>IF(C31="","",VLOOKUP(C31,Ｒ!$A$1:$I$2607,3,FALSE))</f>
        <v>#N/A</v>
      </c>
    </row>
    <row r="32" spans="1:13" ht="15" customHeight="1">
      <c r="A32" s="44">
        <v>101031</v>
      </c>
      <c r="B32" s="44" t="s">
        <v>1401</v>
      </c>
      <c r="C32" s="8" t="s">
        <v>4</v>
      </c>
      <c r="D32" s="45" t="s">
        <v>524</v>
      </c>
      <c r="E32" s="1" t="s">
        <v>149</v>
      </c>
      <c r="F32" s="1" t="s">
        <v>436</v>
      </c>
      <c r="G32" s="1" t="s">
        <v>458</v>
      </c>
      <c r="H32" s="10" t="s">
        <v>436</v>
      </c>
      <c r="I32" s="10" t="s">
        <v>436</v>
      </c>
      <c r="J32" s="10">
        <v>0</v>
      </c>
      <c r="K32" s="10">
        <v>0</v>
      </c>
      <c r="L32" s="42">
        <f>IF(C32="","",VLOOKUP(C32,Ｒ!$A$1:$I$2607,2,FALSE))</f>
        <v>14</v>
      </c>
      <c r="M32" t="str">
        <f>IF(C32="","",VLOOKUP(C32,Ｒ!$A$1:$I$2607,3,FALSE))</f>
        <v>A</v>
      </c>
    </row>
    <row r="33" spans="1:13" ht="15" customHeight="1">
      <c r="A33" s="44">
        <v>101032</v>
      </c>
      <c r="B33" s="44" t="s">
        <v>1401</v>
      </c>
      <c r="C33" s="8" t="s">
        <v>1498</v>
      </c>
      <c r="D33" s="45" t="s">
        <v>1499</v>
      </c>
      <c r="E33" s="1" t="s">
        <v>149</v>
      </c>
      <c r="F33" s="1" t="s">
        <v>436</v>
      </c>
      <c r="G33" s="1" t="s">
        <v>458</v>
      </c>
      <c r="H33" s="10" t="s">
        <v>436</v>
      </c>
      <c r="I33" s="10" t="s">
        <v>436</v>
      </c>
      <c r="J33" s="10">
        <v>0</v>
      </c>
      <c r="K33" s="10">
        <v>0</v>
      </c>
      <c r="L33" s="42">
        <f>IF(C33="","",VLOOKUP(C33,Ｒ!$A$1:$I$2607,2,FALSE))</f>
        <v>203</v>
      </c>
      <c r="M33" t="str">
        <f>IF(C33="","",VLOOKUP(C33,Ｒ!$A$1:$I$2607,3,FALSE))</f>
        <v>C</v>
      </c>
    </row>
    <row r="34" spans="1:13" ht="15" customHeight="1">
      <c r="A34" s="44">
        <v>101033</v>
      </c>
      <c r="B34" s="44" t="s">
        <v>1401</v>
      </c>
      <c r="C34" s="8" t="s">
        <v>771</v>
      </c>
      <c r="D34" s="45" t="s">
        <v>946</v>
      </c>
      <c r="E34" s="1" t="s">
        <v>149</v>
      </c>
      <c r="F34" s="1">
        <v>55</v>
      </c>
      <c r="G34" s="1" t="s">
        <v>458</v>
      </c>
      <c r="H34" s="10" t="s">
        <v>436</v>
      </c>
      <c r="I34" s="10" t="s">
        <v>436</v>
      </c>
      <c r="J34" s="10">
        <v>0</v>
      </c>
      <c r="K34" s="10">
        <v>0</v>
      </c>
      <c r="L34" s="42" t="e">
        <f>IF(C34="","",VLOOKUP(C34,Ｒ!$A$1:$I$2607,2,FALSE))</f>
        <v>#N/A</v>
      </c>
      <c r="M34" t="e">
        <f>IF(C34="","",VLOOKUP(C34,Ｒ!$A$1:$I$2607,3,FALSE))</f>
        <v>#N/A</v>
      </c>
    </row>
    <row r="35" spans="1:13" ht="15" customHeight="1">
      <c r="A35" s="44">
        <v>101034</v>
      </c>
      <c r="B35" s="44" t="s">
        <v>1401</v>
      </c>
      <c r="C35" s="8" t="s">
        <v>175</v>
      </c>
      <c r="D35" s="45" t="s">
        <v>176</v>
      </c>
      <c r="E35" s="1" t="s">
        <v>149</v>
      </c>
      <c r="F35" s="1">
        <v>55</v>
      </c>
      <c r="G35" s="1" t="s">
        <v>458</v>
      </c>
      <c r="H35" s="10" t="s">
        <v>145</v>
      </c>
      <c r="I35" s="10" t="s">
        <v>145</v>
      </c>
      <c r="J35" s="10">
        <v>1</v>
      </c>
      <c r="K35" s="10">
        <v>0</v>
      </c>
      <c r="L35" s="42">
        <f>IF(C35="","",VLOOKUP(C35,Ｒ!$A$1:$I$2607,2,FALSE))</f>
        <v>110</v>
      </c>
      <c r="M35" t="str">
        <f>IF(C35="","",VLOOKUP(C35,Ｒ!$A$1:$I$2607,3,FALSE))</f>
        <v>B</v>
      </c>
    </row>
    <row r="36" spans="1:13" ht="15" customHeight="1">
      <c r="A36" s="44">
        <v>101035</v>
      </c>
      <c r="B36" s="44" t="s">
        <v>1401</v>
      </c>
      <c r="C36" s="8" t="s">
        <v>177</v>
      </c>
      <c r="D36" s="45" t="s">
        <v>178</v>
      </c>
      <c r="E36" s="1" t="s">
        <v>149</v>
      </c>
      <c r="F36" s="1">
        <v>55</v>
      </c>
      <c r="G36" s="1" t="s">
        <v>458</v>
      </c>
      <c r="H36" s="10" t="s">
        <v>436</v>
      </c>
      <c r="I36" s="10" t="s">
        <v>436</v>
      </c>
      <c r="J36" s="10">
        <v>1</v>
      </c>
      <c r="K36" s="10">
        <v>0</v>
      </c>
      <c r="L36" s="42">
        <f>IF(C36="","",VLOOKUP(C36,Ｒ!$A$1:$I$2607,2,FALSE))</f>
        <v>196</v>
      </c>
      <c r="M36" t="str">
        <f>IF(C36="","",VLOOKUP(C36,Ｒ!$A$1:$I$2607,3,FALSE))</f>
        <v>C</v>
      </c>
    </row>
    <row r="37" spans="1:13" ht="15" customHeight="1">
      <c r="A37" s="44">
        <v>101036</v>
      </c>
      <c r="B37" s="44" t="s">
        <v>1401</v>
      </c>
      <c r="C37" s="8" t="s">
        <v>561</v>
      </c>
      <c r="D37" s="45" t="s">
        <v>562</v>
      </c>
      <c r="E37" s="1" t="s">
        <v>149</v>
      </c>
      <c r="F37" s="1" t="s">
        <v>436</v>
      </c>
      <c r="G37" s="1" t="s">
        <v>458</v>
      </c>
      <c r="H37" s="10" t="s">
        <v>436</v>
      </c>
      <c r="I37" s="10" t="s">
        <v>436</v>
      </c>
      <c r="J37" s="10">
        <v>0</v>
      </c>
      <c r="K37" s="10">
        <v>0</v>
      </c>
      <c r="L37" s="42" t="e">
        <f>IF(C37="","",VLOOKUP(C37,Ｒ!$A$1:$I$2607,2,FALSE))</f>
        <v>#N/A</v>
      </c>
      <c r="M37" t="e">
        <f>IF(C37="","",VLOOKUP(C37,Ｒ!$A$1:$I$2607,3,FALSE))</f>
        <v>#N/A</v>
      </c>
    </row>
    <row r="38" spans="1:13" ht="15" customHeight="1">
      <c r="A38" s="44">
        <v>101037</v>
      </c>
      <c r="B38" s="44" t="s">
        <v>1401</v>
      </c>
      <c r="C38" s="8" t="s">
        <v>563</v>
      </c>
      <c r="D38" s="45" t="s">
        <v>564</v>
      </c>
      <c r="E38" s="1" t="s">
        <v>149</v>
      </c>
      <c r="F38" s="1">
        <v>55</v>
      </c>
      <c r="G38" s="1" t="s">
        <v>458</v>
      </c>
      <c r="H38" s="10" t="s">
        <v>436</v>
      </c>
      <c r="I38" s="10" t="s">
        <v>436</v>
      </c>
      <c r="J38" s="10">
        <v>0</v>
      </c>
      <c r="K38" s="10">
        <v>0</v>
      </c>
      <c r="L38" s="42" t="e">
        <f>IF(C38="","",VLOOKUP(C38,Ｒ!$A$1:$I$2607,2,FALSE))</f>
        <v>#N/A</v>
      </c>
      <c r="M38" t="e">
        <f>IF(C38="","",VLOOKUP(C38,Ｒ!$A$1:$I$2607,3,FALSE))</f>
        <v>#N/A</v>
      </c>
    </row>
    <row r="39" spans="1:13" ht="15" customHeight="1">
      <c r="A39" s="44">
        <v>101038</v>
      </c>
      <c r="B39" s="44" t="s">
        <v>1401</v>
      </c>
      <c r="C39" s="8" t="s">
        <v>634</v>
      </c>
      <c r="D39" s="45" t="s">
        <v>635</v>
      </c>
      <c r="E39" s="1" t="s">
        <v>149</v>
      </c>
      <c r="F39" s="1" t="s">
        <v>436</v>
      </c>
      <c r="G39" s="1" t="s">
        <v>457</v>
      </c>
      <c r="H39" s="10" t="s">
        <v>145</v>
      </c>
      <c r="I39" s="10" t="s">
        <v>145</v>
      </c>
      <c r="J39" s="10">
        <v>0</v>
      </c>
      <c r="K39" s="10">
        <v>0</v>
      </c>
      <c r="L39" s="42" t="e">
        <f>IF(C39="","",VLOOKUP(C39,Ｒ!$A$1:$I$2607,2,FALSE))</f>
        <v>#N/A</v>
      </c>
      <c r="M39" t="e">
        <f>IF(C39="","",VLOOKUP(C39,Ｒ!$A$1:$I$2607,3,FALSE))</f>
        <v>#N/A</v>
      </c>
    </row>
    <row r="40" spans="1:13" ht="15" customHeight="1">
      <c r="A40" s="44">
        <v>101039</v>
      </c>
      <c r="B40" s="44" t="s">
        <v>1401</v>
      </c>
      <c r="C40" s="8" t="s">
        <v>179</v>
      </c>
      <c r="D40" s="45" t="s">
        <v>180</v>
      </c>
      <c r="E40" s="1" t="s">
        <v>149</v>
      </c>
      <c r="F40" s="1">
        <v>55</v>
      </c>
      <c r="G40" s="1" t="s">
        <v>458</v>
      </c>
      <c r="H40" s="10" t="s">
        <v>436</v>
      </c>
      <c r="I40" s="10" t="s">
        <v>144</v>
      </c>
      <c r="J40" s="10">
        <v>0</v>
      </c>
      <c r="K40" s="10">
        <v>0</v>
      </c>
      <c r="L40" s="42" t="e">
        <f>IF(C40="","",VLOOKUP(C40,Ｒ!$A$1:$I$2607,2,FALSE))</f>
        <v>#N/A</v>
      </c>
      <c r="M40" t="e">
        <f>IF(C40="","",VLOOKUP(C40,Ｒ!$A$1:$I$2607,3,FALSE))</f>
        <v>#N/A</v>
      </c>
    </row>
    <row r="41" spans="1:13" ht="15" customHeight="1">
      <c r="A41" s="44">
        <v>101040</v>
      </c>
      <c r="B41" s="44" t="s">
        <v>1401</v>
      </c>
      <c r="C41" s="8" t="s">
        <v>181</v>
      </c>
      <c r="D41" s="45" t="s">
        <v>182</v>
      </c>
      <c r="E41" s="1" t="s">
        <v>149</v>
      </c>
      <c r="F41" s="1">
        <v>45</v>
      </c>
      <c r="G41" s="1" t="s">
        <v>458</v>
      </c>
      <c r="H41" s="10" t="s">
        <v>145</v>
      </c>
      <c r="I41" s="10" t="s">
        <v>145</v>
      </c>
      <c r="J41" s="10">
        <v>1</v>
      </c>
      <c r="K41" s="10">
        <v>0</v>
      </c>
      <c r="L41" s="42">
        <f>IF(C41="","",VLOOKUP(C41,Ｒ!$A$1:$I$2607,2,FALSE))</f>
        <v>203</v>
      </c>
      <c r="M41" t="str">
        <f>IF(C41="","",VLOOKUP(C41,Ｒ!$A$1:$I$2607,3,FALSE))</f>
        <v>C</v>
      </c>
    </row>
    <row r="42" spans="1:13" ht="15" customHeight="1">
      <c r="A42" s="44">
        <v>101041</v>
      </c>
      <c r="B42" s="44" t="s">
        <v>1401</v>
      </c>
      <c r="C42" s="8" t="s">
        <v>947</v>
      </c>
      <c r="D42" s="45" t="s">
        <v>948</v>
      </c>
      <c r="E42" s="1" t="s">
        <v>149</v>
      </c>
      <c r="F42" s="1">
        <v>45</v>
      </c>
      <c r="G42" s="1" t="s">
        <v>458</v>
      </c>
      <c r="H42" s="10" t="s">
        <v>436</v>
      </c>
      <c r="I42" s="10" t="s">
        <v>436</v>
      </c>
      <c r="J42" s="10">
        <v>1</v>
      </c>
      <c r="K42" s="10">
        <v>0</v>
      </c>
      <c r="L42" s="42" t="e">
        <f>IF(C42="","",VLOOKUP(C42,Ｒ!$A$1:$I$2607,2,FALSE))</f>
        <v>#N/A</v>
      </c>
      <c r="M42" t="e">
        <f>IF(C42="","",VLOOKUP(C42,Ｒ!$A$1:$I$2607,3,FALSE))</f>
        <v>#N/A</v>
      </c>
    </row>
    <row r="43" spans="1:13" ht="15" customHeight="1">
      <c r="A43" s="44">
        <v>101042</v>
      </c>
      <c r="B43" s="44" t="s">
        <v>1401</v>
      </c>
      <c r="C43" s="8" t="s">
        <v>1500</v>
      </c>
      <c r="D43" s="45" t="s">
        <v>1501</v>
      </c>
      <c r="E43" s="1" t="s">
        <v>149</v>
      </c>
      <c r="F43" s="1" t="s">
        <v>436</v>
      </c>
      <c r="G43" s="1" t="s">
        <v>458</v>
      </c>
      <c r="H43" s="10" t="s">
        <v>436</v>
      </c>
      <c r="I43" s="10" t="s">
        <v>436</v>
      </c>
      <c r="J43" s="10">
        <v>1</v>
      </c>
      <c r="K43" s="10">
        <v>0</v>
      </c>
      <c r="L43" s="42">
        <f>IF(C43="","",VLOOKUP(C43,Ｒ!$A$1:$I$2607,2,FALSE))</f>
        <v>203</v>
      </c>
      <c r="M43" t="str">
        <f>IF(C43="","",VLOOKUP(C43,Ｒ!$A$1:$I$2607,3,FALSE))</f>
        <v>C</v>
      </c>
    </row>
    <row r="44" spans="1:13" ht="15" customHeight="1">
      <c r="A44" s="44">
        <v>101043</v>
      </c>
      <c r="B44" s="44" t="s">
        <v>1401</v>
      </c>
      <c r="C44" s="8" t="s">
        <v>638</v>
      </c>
      <c r="D44" s="45" t="s">
        <v>639</v>
      </c>
      <c r="E44" s="1" t="s">
        <v>149</v>
      </c>
      <c r="F44" s="1" t="s">
        <v>436</v>
      </c>
      <c r="G44" s="1" t="s">
        <v>458</v>
      </c>
      <c r="H44" s="10" t="s">
        <v>145</v>
      </c>
      <c r="I44" s="10" t="s">
        <v>436</v>
      </c>
      <c r="J44" s="10">
        <v>3</v>
      </c>
      <c r="K44" s="10">
        <v>0</v>
      </c>
      <c r="L44" s="42">
        <f>IF(C44="","",VLOOKUP(C44,Ｒ!$A$1:$I$2607,2,FALSE))</f>
        <v>102</v>
      </c>
      <c r="M44" t="str">
        <f>IF(C44="","",VLOOKUP(C44,Ｒ!$A$1:$I$2607,3,FALSE))</f>
        <v>B</v>
      </c>
    </row>
    <row r="45" spans="1:13" ht="15" customHeight="1">
      <c r="A45" s="44">
        <v>101044</v>
      </c>
      <c r="B45" s="44" t="s">
        <v>1401</v>
      </c>
      <c r="C45" s="8" t="s">
        <v>183</v>
      </c>
      <c r="D45" s="45" t="s">
        <v>184</v>
      </c>
      <c r="E45" s="1" t="s">
        <v>149</v>
      </c>
      <c r="F45" s="1">
        <v>45</v>
      </c>
      <c r="G45" s="1" t="s">
        <v>458</v>
      </c>
      <c r="H45" s="10" t="s">
        <v>145</v>
      </c>
      <c r="I45" s="10" t="s">
        <v>145</v>
      </c>
      <c r="J45" s="10">
        <v>1</v>
      </c>
      <c r="K45" s="10">
        <v>0</v>
      </c>
      <c r="L45" s="42" t="e">
        <f>IF(C45="","",VLOOKUP(C45,Ｒ!$A$1:$I$2607,2,FALSE))</f>
        <v>#N/A</v>
      </c>
      <c r="M45" t="e">
        <f>IF(C45="","",VLOOKUP(C45,Ｒ!$A$1:$I$2607,3,FALSE))</f>
        <v>#N/A</v>
      </c>
    </row>
    <row r="46" spans="1:13" ht="15" customHeight="1">
      <c r="A46" s="44">
        <v>101045</v>
      </c>
      <c r="B46" s="44" t="s">
        <v>1401</v>
      </c>
      <c r="C46" s="8" t="s">
        <v>705</v>
      </c>
      <c r="D46" s="45" t="s">
        <v>949</v>
      </c>
      <c r="E46" s="1" t="s">
        <v>149</v>
      </c>
      <c r="F46" s="1" t="s">
        <v>436</v>
      </c>
      <c r="G46" s="1" t="s">
        <v>457</v>
      </c>
      <c r="H46" s="10" t="s">
        <v>436</v>
      </c>
      <c r="I46" s="10" t="s">
        <v>436</v>
      </c>
      <c r="J46" s="10">
        <v>0</v>
      </c>
      <c r="K46" s="10">
        <v>0</v>
      </c>
      <c r="L46" s="42" t="e">
        <f>IF(C46="","",VLOOKUP(C46,Ｒ!$A$1:$I$2607,2,FALSE))</f>
        <v>#N/A</v>
      </c>
      <c r="M46" t="e">
        <f>IF(C46="","",VLOOKUP(C46,Ｒ!$A$1:$I$2607,3,FALSE))</f>
        <v>#N/A</v>
      </c>
    </row>
    <row r="47" spans="1:13" ht="15" customHeight="1">
      <c r="A47" s="44">
        <v>101046</v>
      </c>
      <c r="B47" s="44" t="s">
        <v>1401</v>
      </c>
      <c r="C47" s="8" t="s">
        <v>773</v>
      </c>
      <c r="D47" s="45" t="s">
        <v>950</v>
      </c>
      <c r="E47" s="1" t="s">
        <v>149</v>
      </c>
      <c r="F47" s="1">
        <v>55</v>
      </c>
      <c r="G47" s="1" t="s">
        <v>458</v>
      </c>
      <c r="H47" s="10" t="s">
        <v>436</v>
      </c>
      <c r="I47" s="10" t="s">
        <v>436</v>
      </c>
      <c r="J47" s="10">
        <v>0</v>
      </c>
      <c r="K47" s="10">
        <v>0</v>
      </c>
      <c r="L47" s="42" t="e">
        <f>IF(C47="","",VLOOKUP(C47,Ｒ!$A$1:$I$2607,2,FALSE))</f>
        <v>#N/A</v>
      </c>
      <c r="M47" t="e">
        <f>IF(C47="","",VLOOKUP(C47,Ｒ!$A$1:$I$2607,3,FALSE))</f>
        <v>#N/A</v>
      </c>
    </row>
    <row r="48" spans="1:13" ht="15" customHeight="1">
      <c r="A48" s="44">
        <v>101047</v>
      </c>
      <c r="B48" s="44" t="s">
        <v>1401</v>
      </c>
      <c r="C48" s="8" t="s">
        <v>186</v>
      </c>
      <c r="D48" s="45" t="s">
        <v>187</v>
      </c>
      <c r="E48" s="1" t="s">
        <v>149</v>
      </c>
      <c r="F48" s="1">
        <v>45</v>
      </c>
      <c r="G48" s="1" t="s">
        <v>458</v>
      </c>
      <c r="H48" s="10" t="s">
        <v>145</v>
      </c>
      <c r="I48" s="10" t="s">
        <v>145</v>
      </c>
      <c r="J48" s="10">
        <v>1</v>
      </c>
      <c r="K48" s="10">
        <v>0</v>
      </c>
      <c r="L48" s="42" t="e">
        <f>IF(C48="","",VLOOKUP(C48,Ｒ!$A$1:$I$2607,2,FALSE))</f>
        <v>#N/A</v>
      </c>
      <c r="M48" t="e">
        <f>IF(C48="","",VLOOKUP(C48,Ｒ!$A$1:$I$2607,3,FALSE))</f>
        <v>#N/A</v>
      </c>
    </row>
    <row r="49" spans="1:13" ht="15" customHeight="1">
      <c r="A49" s="44">
        <v>101048</v>
      </c>
      <c r="B49" s="44" t="s">
        <v>1401</v>
      </c>
      <c r="C49" s="8" t="s">
        <v>620</v>
      </c>
      <c r="D49" s="45" t="s">
        <v>621</v>
      </c>
      <c r="E49" s="1" t="s">
        <v>149</v>
      </c>
      <c r="F49" s="1" t="s">
        <v>436</v>
      </c>
      <c r="G49" s="1" t="s">
        <v>458</v>
      </c>
      <c r="H49" s="10" t="s">
        <v>436</v>
      </c>
      <c r="I49" s="10" t="s">
        <v>436</v>
      </c>
      <c r="J49" s="10">
        <v>0</v>
      </c>
      <c r="K49" s="10">
        <v>0</v>
      </c>
      <c r="L49" s="42" t="e">
        <f>IF(C49="","",VLOOKUP(C49,Ｒ!$A$1:$I$2607,2,FALSE))</f>
        <v>#N/A</v>
      </c>
      <c r="M49" t="e">
        <f>IF(C49="","",VLOOKUP(C49,Ｒ!$A$1:$I$2607,3,FALSE))</f>
        <v>#N/A</v>
      </c>
    </row>
    <row r="50" spans="1:13" ht="15" customHeight="1">
      <c r="A50" s="44">
        <v>101049</v>
      </c>
      <c r="B50" s="44" t="s">
        <v>1401</v>
      </c>
      <c r="C50" s="8" t="s">
        <v>636</v>
      </c>
      <c r="D50" s="45" t="s">
        <v>637</v>
      </c>
      <c r="E50" s="1" t="s">
        <v>149</v>
      </c>
      <c r="F50" s="1" t="s">
        <v>436</v>
      </c>
      <c r="G50" s="1" t="s">
        <v>458</v>
      </c>
      <c r="H50" s="10" t="s">
        <v>144</v>
      </c>
      <c r="I50" s="10" t="s">
        <v>436</v>
      </c>
      <c r="J50" s="10">
        <v>1</v>
      </c>
      <c r="K50" s="10">
        <v>0</v>
      </c>
      <c r="L50" s="42" t="e">
        <f>IF(C50="","",VLOOKUP(C50,Ｒ!$A$1:$I$2607,2,FALSE))</f>
        <v>#N/A</v>
      </c>
      <c r="M50" t="e">
        <f>IF(C50="","",VLOOKUP(C50,Ｒ!$A$1:$I$2607,3,FALSE))</f>
        <v>#N/A</v>
      </c>
    </row>
    <row r="51" spans="1:13" ht="15" customHeight="1">
      <c r="A51" s="44">
        <v>101050</v>
      </c>
      <c r="B51" s="44" t="s">
        <v>1401</v>
      </c>
      <c r="C51" s="8" t="s">
        <v>188</v>
      </c>
      <c r="D51" s="45" t="s">
        <v>189</v>
      </c>
      <c r="E51" s="1" t="s">
        <v>149</v>
      </c>
      <c r="F51" s="1">
        <v>45</v>
      </c>
      <c r="G51" s="1" t="s">
        <v>458</v>
      </c>
      <c r="H51" s="10" t="s">
        <v>145</v>
      </c>
      <c r="I51" s="10" t="s">
        <v>145</v>
      </c>
      <c r="J51" s="10">
        <v>1</v>
      </c>
      <c r="K51" s="10">
        <v>0</v>
      </c>
      <c r="L51" s="42" t="e">
        <f>IF(C51="","",VLOOKUP(C51,Ｒ!$A$1:$I$2607,2,FALSE))</f>
        <v>#N/A</v>
      </c>
      <c r="M51" t="e">
        <f>IF(C51="","",VLOOKUP(C51,Ｒ!$A$1:$I$2607,3,FALSE))</f>
        <v>#N/A</v>
      </c>
    </row>
    <row r="52" spans="1:13" ht="15" customHeight="1">
      <c r="A52" s="44">
        <v>101051</v>
      </c>
      <c r="B52" s="44" t="s">
        <v>1401</v>
      </c>
      <c r="C52" s="8" t="s">
        <v>190</v>
      </c>
      <c r="D52" s="45" t="s">
        <v>191</v>
      </c>
      <c r="E52" s="1" t="s">
        <v>149</v>
      </c>
      <c r="F52" s="1">
        <v>55</v>
      </c>
      <c r="G52" s="1" t="s">
        <v>458</v>
      </c>
      <c r="H52" s="10" t="s">
        <v>154</v>
      </c>
      <c r="I52" s="10" t="s">
        <v>145</v>
      </c>
      <c r="J52" s="10">
        <v>1</v>
      </c>
      <c r="K52" s="10">
        <v>0</v>
      </c>
      <c r="L52" s="42">
        <f>IF(C52="","",VLOOKUP(C52,Ｒ!$A$1:$I$2607,2,FALSE))</f>
        <v>102</v>
      </c>
      <c r="M52" t="str">
        <f>IF(C52="","",VLOOKUP(C52,Ｒ!$A$1:$I$2607,3,FALSE))</f>
        <v>B</v>
      </c>
    </row>
    <row r="53" spans="1:13" ht="15" customHeight="1">
      <c r="A53" s="44">
        <v>101052</v>
      </c>
      <c r="B53" s="44" t="s">
        <v>1401</v>
      </c>
      <c r="C53" s="8" t="s">
        <v>862</v>
      </c>
      <c r="D53" s="45" t="s">
        <v>863</v>
      </c>
      <c r="E53" s="1" t="s">
        <v>149</v>
      </c>
      <c r="F53" s="1" t="s">
        <v>436</v>
      </c>
      <c r="G53" s="1" t="s">
        <v>458</v>
      </c>
      <c r="H53" s="10" t="s">
        <v>436</v>
      </c>
      <c r="I53" s="10" t="s">
        <v>436</v>
      </c>
      <c r="J53" s="10">
        <v>0</v>
      </c>
      <c r="K53" s="10">
        <v>0</v>
      </c>
      <c r="L53" s="42" t="e">
        <f>IF(C53="","",VLOOKUP(C53,Ｒ!$A$1:$I$2607,2,FALSE))</f>
        <v>#N/A</v>
      </c>
      <c r="M53" t="e">
        <f>IF(C53="","",VLOOKUP(C53,Ｒ!$A$1:$I$2607,3,FALSE))</f>
        <v>#N/A</v>
      </c>
    </row>
    <row r="54" spans="1:13" ht="15" customHeight="1">
      <c r="A54" s="44">
        <v>101053</v>
      </c>
      <c r="B54" s="44" t="s">
        <v>1401</v>
      </c>
      <c r="C54" s="8" t="s">
        <v>1502</v>
      </c>
      <c r="D54" s="45" t="s">
        <v>1503</v>
      </c>
      <c r="E54" s="1" t="s">
        <v>149</v>
      </c>
      <c r="F54" s="1" t="s">
        <v>436</v>
      </c>
      <c r="G54" s="1" t="s">
        <v>458</v>
      </c>
      <c r="H54" s="10" t="s">
        <v>436</v>
      </c>
      <c r="I54" s="10" t="s">
        <v>436</v>
      </c>
      <c r="J54" s="10">
        <v>0</v>
      </c>
      <c r="K54" s="10">
        <v>0</v>
      </c>
      <c r="L54" s="42" t="e">
        <f>IF(C54="","",VLOOKUP(C54,Ｒ!$A$1:$I$2607,2,FALSE))</f>
        <v>#N/A</v>
      </c>
      <c r="M54" t="e">
        <f>IF(C54="","",VLOOKUP(C54,Ｒ!$A$1:$I$2607,3,FALSE))</f>
        <v>#N/A</v>
      </c>
    </row>
    <row r="55" spans="1:13" ht="15" customHeight="1">
      <c r="A55" s="44">
        <v>101054</v>
      </c>
      <c r="B55" s="44" t="s">
        <v>1401</v>
      </c>
      <c r="C55" s="8" t="s">
        <v>1624</v>
      </c>
      <c r="D55" s="45" t="s">
        <v>1625</v>
      </c>
      <c r="E55" s="1" t="s">
        <v>149</v>
      </c>
      <c r="F55" s="1" t="s">
        <v>436</v>
      </c>
      <c r="G55" s="1" t="s">
        <v>457</v>
      </c>
      <c r="H55" s="10" t="s">
        <v>436</v>
      </c>
      <c r="I55" s="10" t="s">
        <v>436</v>
      </c>
      <c r="J55" s="10">
        <v>2</v>
      </c>
      <c r="K55" s="10">
        <v>0</v>
      </c>
      <c r="L55" s="42" t="e">
        <f>IF(C55="","",VLOOKUP(C55,Ｒ!$A$1:$I$2607,2,FALSE))</f>
        <v>#N/A</v>
      </c>
      <c r="M55" t="e">
        <f>IF(C55="","",VLOOKUP(C55,Ｒ!$A$1:$I$2607,3,FALSE))</f>
        <v>#N/A</v>
      </c>
    </row>
    <row r="56" spans="1:13" ht="15" customHeight="1">
      <c r="A56" s="44">
        <v>101055</v>
      </c>
      <c r="B56" s="44" t="s">
        <v>1401</v>
      </c>
      <c r="C56" s="8" t="s">
        <v>192</v>
      </c>
      <c r="D56" s="45" t="s">
        <v>193</v>
      </c>
      <c r="E56" s="1" t="s">
        <v>149</v>
      </c>
      <c r="F56" s="1">
        <v>55</v>
      </c>
      <c r="G56" s="1" t="s">
        <v>458</v>
      </c>
      <c r="H56" s="10" t="s">
        <v>436</v>
      </c>
      <c r="I56" s="10" t="s">
        <v>436</v>
      </c>
      <c r="J56" s="10">
        <v>1</v>
      </c>
      <c r="K56" s="10">
        <v>0</v>
      </c>
      <c r="L56" s="42" t="e">
        <f>IF(C56="","",VLOOKUP(C56,Ｒ!$A$1:$I$2607,2,FALSE))</f>
        <v>#N/A</v>
      </c>
      <c r="M56" t="e">
        <f>IF(C56="","",VLOOKUP(C56,Ｒ!$A$1:$I$2607,3,FALSE))</f>
        <v>#N/A</v>
      </c>
    </row>
    <row r="57" spans="1:13" ht="15" customHeight="1">
      <c r="A57" s="44">
        <v>101056</v>
      </c>
      <c r="B57" s="44" t="s">
        <v>1401</v>
      </c>
      <c r="C57" s="8" t="s">
        <v>194</v>
      </c>
      <c r="D57" s="45" t="s">
        <v>195</v>
      </c>
      <c r="E57" s="1" t="s">
        <v>149</v>
      </c>
      <c r="F57" s="1">
        <v>55</v>
      </c>
      <c r="G57" s="1" t="s">
        <v>458</v>
      </c>
      <c r="H57" s="10" t="s">
        <v>145</v>
      </c>
      <c r="I57" s="10" t="s">
        <v>145</v>
      </c>
      <c r="J57" s="10">
        <v>5</v>
      </c>
      <c r="K57" s="10">
        <v>0</v>
      </c>
      <c r="L57" s="42">
        <f>IF(C57="","",VLOOKUP(C57,Ｒ!$A$1:$I$2607,2,FALSE))</f>
        <v>93</v>
      </c>
      <c r="M57" t="str">
        <f>IF(C57="","",VLOOKUP(C57,Ｒ!$A$1:$I$2607,3,FALSE))</f>
        <v>B</v>
      </c>
    </row>
    <row r="58" spans="1:13" ht="15" customHeight="1">
      <c r="A58" s="44">
        <v>101057</v>
      </c>
      <c r="B58" s="44" t="s">
        <v>1401</v>
      </c>
      <c r="C58" s="8" t="s">
        <v>488</v>
      </c>
      <c r="D58" s="45" t="s">
        <v>489</v>
      </c>
      <c r="E58" s="1" t="s">
        <v>149</v>
      </c>
      <c r="F58" s="1" t="s">
        <v>436</v>
      </c>
      <c r="G58" s="1" t="s">
        <v>458</v>
      </c>
      <c r="H58" s="10" t="s">
        <v>436</v>
      </c>
      <c r="I58" s="10" t="s">
        <v>436</v>
      </c>
      <c r="J58" s="10">
        <v>1</v>
      </c>
      <c r="K58" s="10">
        <v>0</v>
      </c>
      <c r="L58" s="42" t="e">
        <f>IF(C58="","",VLOOKUP(C58,Ｒ!$A$1:$I$2607,2,FALSE))</f>
        <v>#N/A</v>
      </c>
      <c r="M58" t="e">
        <f>IF(C58="","",VLOOKUP(C58,Ｒ!$A$1:$I$2607,3,FALSE))</f>
        <v>#N/A</v>
      </c>
    </row>
    <row r="59" spans="1:13" ht="15" customHeight="1">
      <c r="A59" s="44">
        <v>101058</v>
      </c>
      <c r="B59" s="44" t="s">
        <v>1401</v>
      </c>
      <c r="C59" s="8" t="s">
        <v>196</v>
      </c>
      <c r="D59" s="45" t="s">
        <v>197</v>
      </c>
      <c r="E59" s="1" t="s">
        <v>149</v>
      </c>
      <c r="F59" s="1">
        <v>55</v>
      </c>
      <c r="G59" s="1" t="s">
        <v>458</v>
      </c>
      <c r="H59" s="10" t="s">
        <v>145</v>
      </c>
      <c r="I59" s="10" t="s">
        <v>145</v>
      </c>
      <c r="J59" s="10">
        <v>4</v>
      </c>
      <c r="K59" s="10">
        <v>0</v>
      </c>
      <c r="L59" s="42">
        <f>IF(C59="","",VLOOKUP(C59,Ｒ!$A$1:$I$2607,2,FALSE))</f>
        <v>93</v>
      </c>
      <c r="M59" t="str">
        <f>IF(C59="","",VLOOKUP(C59,Ｒ!$A$1:$I$2607,3,FALSE))</f>
        <v>B</v>
      </c>
    </row>
    <row r="60" spans="1:13" ht="15" customHeight="1">
      <c r="A60" s="44">
        <v>101059</v>
      </c>
      <c r="B60" s="44" t="s">
        <v>1401</v>
      </c>
      <c r="C60" s="8" t="s">
        <v>507</v>
      </c>
      <c r="D60" s="45" t="s">
        <v>508</v>
      </c>
      <c r="E60" s="1" t="s">
        <v>149</v>
      </c>
      <c r="F60" s="1" t="s">
        <v>436</v>
      </c>
      <c r="G60" s="1" t="s">
        <v>457</v>
      </c>
      <c r="H60" s="10" t="s">
        <v>144</v>
      </c>
      <c r="I60" s="10" t="s">
        <v>436</v>
      </c>
      <c r="J60" s="10">
        <v>0</v>
      </c>
      <c r="K60" s="10">
        <v>0</v>
      </c>
      <c r="L60" s="42" t="e">
        <f>IF(C60="","",VLOOKUP(C60,Ｒ!$A$1:$I$2607,2,FALSE))</f>
        <v>#N/A</v>
      </c>
      <c r="M60" t="e">
        <f>IF(C60="","",VLOOKUP(C60,Ｒ!$A$1:$I$2607,3,FALSE))</f>
        <v>#N/A</v>
      </c>
    </row>
    <row r="61" spans="1:13" ht="15" customHeight="1">
      <c r="A61" s="44">
        <v>101060</v>
      </c>
      <c r="B61" s="44" t="s">
        <v>1401</v>
      </c>
      <c r="C61" s="8" t="s">
        <v>490</v>
      </c>
      <c r="D61" s="45" t="s">
        <v>491</v>
      </c>
      <c r="E61" s="1" t="s">
        <v>149</v>
      </c>
      <c r="F61" s="1">
        <v>55</v>
      </c>
      <c r="G61" s="1" t="s">
        <v>458</v>
      </c>
      <c r="H61" s="10" t="s">
        <v>436</v>
      </c>
      <c r="I61" s="10" t="s">
        <v>436</v>
      </c>
      <c r="J61" s="10">
        <v>1</v>
      </c>
      <c r="K61" s="10">
        <v>0</v>
      </c>
      <c r="L61" s="42" t="e">
        <f>IF(C61="","",VLOOKUP(C61,Ｒ!$A$1:$I$2607,2,FALSE))</f>
        <v>#N/A</v>
      </c>
      <c r="M61" t="e">
        <f>IF(C61="","",VLOOKUP(C61,Ｒ!$A$1:$I$2607,3,FALSE))</f>
        <v>#N/A</v>
      </c>
    </row>
    <row r="62" spans="1:13" ht="15" customHeight="1">
      <c r="A62" s="44">
        <v>101061</v>
      </c>
      <c r="B62" s="44" t="s">
        <v>1401</v>
      </c>
      <c r="C62" s="8" t="s">
        <v>1107</v>
      </c>
      <c r="D62" s="45" t="s">
        <v>1108</v>
      </c>
      <c r="E62" s="1" t="s">
        <v>198</v>
      </c>
      <c r="F62" s="1" t="s">
        <v>436</v>
      </c>
      <c r="G62" s="1" t="s">
        <v>458</v>
      </c>
      <c r="H62" s="10" t="s">
        <v>436</v>
      </c>
      <c r="I62" s="10" t="s">
        <v>436</v>
      </c>
      <c r="J62" s="10">
        <v>0</v>
      </c>
      <c r="K62" s="10">
        <v>0</v>
      </c>
      <c r="L62" s="42" t="e">
        <f>IF(C62="","",VLOOKUP(C62,Ｒ!$A$1:$I$2607,2,FALSE))</f>
        <v>#N/A</v>
      </c>
      <c r="M62" t="e">
        <f>IF(C62="","",VLOOKUP(C62,Ｒ!$A$1:$I$2607,3,FALSE))</f>
        <v>#N/A</v>
      </c>
    </row>
    <row r="63" spans="1:13" ht="15" customHeight="1">
      <c r="A63" s="44">
        <v>101062</v>
      </c>
      <c r="B63" s="44" t="s">
        <v>1401</v>
      </c>
      <c r="C63" s="8" t="s">
        <v>864</v>
      </c>
      <c r="D63" s="45" t="s">
        <v>865</v>
      </c>
      <c r="E63" s="1" t="s">
        <v>198</v>
      </c>
      <c r="F63" s="1">
        <v>45</v>
      </c>
      <c r="G63" s="1" t="s">
        <v>458</v>
      </c>
      <c r="H63" s="10" t="s">
        <v>436</v>
      </c>
      <c r="I63" s="10" t="s">
        <v>436</v>
      </c>
      <c r="J63" s="10">
        <v>0</v>
      </c>
      <c r="K63" s="10">
        <v>0</v>
      </c>
      <c r="L63" s="42" t="e">
        <f>IF(C63="","",VLOOKUP(C63,Ｒ!$A$1:$I$2607,2,FALSE))</f>
        <v>#N/A</v>
      </c>
      <c r="M63" t="e">
        <f>IF(C63="","",VLOOKUP(C63,Ｒ!$A$1:$I$2607,3,FALSE))</f>
        <v>#N/A</v>
      </c>
    </row>
    <row r="64" spans="1:13" ht="15" customHeight="1">
      <c r="A64" s="44">
        <v>101063</v>
      </c>
      <c r="B64" s="44" t="s">
        <v>1401</v>
      </c>
      <c r="C64" s="8" t="s">
        <v>1270</v>
      </c>
      <c r="D64" s="45" t="s">
        <v>1271</v>
      </c>
      <c r="E64" s="1" t="s">
        <v>198</v>
      </c>
      <c r="F64" s="1" t="s">
        <v>436</v>
      </c>
      <c r="G64" s="1" t="s">
        <v>458</v>
      </c>
      <c r="H64" s="10" t="s">
        <v>436</v>
      </c>
      <c r="I64" s="10" t="s">
        <v>436</v>
      </c>
      <c r="J64" s="10">
        <v>0</v>
      </c>
      <c r="K64" s="10">
        <v>0</v>
      </c>
      <c r="L64" s="42" t="e">
        <f>IF(C64="","",VLOOKUP(C64,Ｒ!$A$1:$I$2607,2,FALSE))</f>
        <v>#N/A</v>
      </c>
      <c r="M64" t="e">
        <f>IF(C64="","",VLOOKUP(C64,Ｒ!$A$1:$I$2607,3,FALSE))</f>
        <v>#N/A</v>
      </c>
    </row>
    <row r="65" spans="1:13" ht="15" customHeight="1">
      <c r="A65" s="44">
        <v>101064</v>
      </c>
      <c r="B65" s="44" t="s">
        <v>1401</v>
      </c>
      <c r="C65" s="8" t="s">
        <v>203</v>
      </c>
      <c r="D65" s="45" t="s">
        <v>204</v>
      </c>
      <c r="E65" s="1" t="s">
        <v>198</v>
      </c>
      <c r="F65" s="1">
        <v>45</v>
      </c>
      <c r="G65" s="1" t="s">
        <v>458</v>
      </c>
      <c r="H65" s="10" t="s">
        <v>145</v>
      </c>
      <c r="I65" s="10" t="s">
        <v>145</v>
      </c>
      <c r="J65" s="10">
        <v>0</v>
      </c>
      <c r="K65" s="10">
        <v>0</v>
      </c>
      <c r="L65" s="42" t="e">
        <f>IF(C65="","",VLOOKUP(C65,Ｒ!$A$1:$I$2607,2,FALSE))</f>
        <v>#N/A</v>
      </c>
      <c r="M65" t="e">
        <f>IF(C65="","",VLOOKUP(C65,Ｒ!$A$1:$I$2607,3,FALSE))</f>
        <v>#N/A</v>
      </c>
    </row>
    <row r="66" spans="1:13" ht="15" customHeight="1">
      <c r="A66" s="44">
        <v>101065</v>
      </c>
      <c r="B66" s="44" t="s">
        <v>1401</v>
      </c>
      <c r="C66" s="8" t="s">
        <v>205</v>
      </c>
      <c r="D66" s="45" t="s">
        <v>206</v>
      </c>
      <c r="E66" s="1" t="s">
        <v>198</v>
      </c>
      <c r="F66" s="1">
        <v>45</v>
      </c>
      <c r="G66" s="1" t="s">
        <v>458</v>
      </c>
      <c r="H66" s="10" t="s">
        <v>145</v>
      </c>
      <c r="I66" s="10" t="s">
        <v>145</v>
      </c>
      <c r="J66" s="10">
        <v>0</v>
      </c>
      <c r="K66" s="10">
        <v>0</v>
      </c>
      <c r="L66" s="42" t="e">
        <f>IF(C66="","",VLOOKUP(C66,Ｒ!$A$1:$I$2607,2,FALSE))</f>
        <v>#N/A</v>
      </c>
      <c r="M66" t="e">
        <f>IF(C66="","",VLOOKUP(C66,Ｒ!$A$1:$I$2607,3,FALSE))</f>
        <v>#N/A</v>
      </c>
    </row>
    <row r="67" spans="1:13" ht="15" customHeight="1">
      <c r="A67" s="44">
        <v>101066</v>
      </c>
      <c r="B67" s="44" t="s">
        <v>1401</v>
      </c>
      <c r="C67" s="8" t="s">
        <v>492</v>
      </c>
      <c r="D67" s="45" t="s">
        <v>493</v>
      </c>
      <c r="E67" s="1" t="s">
        <v>198</v>
      </c>
      <c r="F67" s="1" t="s">
        <v>436</v>
      </c>
      <c r="G67" s="1" t="s">
        <v>458</v>
      </c>
      <c r="H67" s="10" t="s">
        <v>436</v>
      </c>
      <c r="I67" s="10" t="s">
        <v>436</v>
      </c>
      <c r="J67" s="10">
        <v>0</v>
      </c>
      <c r="K67" s="10">
        <v>0</v>
      </c>
      <c r="L67" s="42" t="e">
        <f>IF(C67="","",VLOOKUP(C67,Ｒ!$A$1:$I$2607,2,FALSE))</f>
        <v>#N/A</v>
      </c>
      <c r="M67" t="e">
        <f>IF(C67="","",VLOOKUP(C67,Ｒ!$A$1:$I$2607,3,FALSE))</f>
        <v>#N/A</v>
      </c>
    </row>
    <row r="68" spans="1:13" ht="15" customHeight="1">
      <c r="A68" s="44">
        <v>101067</v>
      </c>
      <c r="B68" s="44" t="s">
        <v>1401</v>
      </c>
      <c r="C68" s="8" t="s">
        <v>120</v>
      </c>
      <c r="D68" s="45" t="s">
        <v>207</v>
      </c>
      <c r="E68" s="1" t="s">
        <v>198</v>
      </c>
      <c r="F68" s="1">
        <v>45</v>
      </c>
      <c r="G68" s="1" t="s">
        <v>458</v>
      </c>
      <c r="H68" s="10" t="s">
        <v>144</v>
      </c>
      <c r="I68" s="10" t="s">
        <v>145</v>
      </c>
      <c r="J68" s="10">
        <v>0</v>
      </c>
      <c r="K68" s="10">
        <v>0</v>
      </c>
      <c r="L68" s="42" t="e">
        <f>IF(C68="","",VLOOKUP(C68,Ｒ!$A$1:$I$2607,2,FALSE))</f>
        <v>#N/A</v>
      </c>
      <c r="M68" t="e">
        <f>IF(C68="","",VLOOKUP(C68,Ｒ!$A$1:$I$2607,3,FALSE))</f>
        <v>#N/A</v>
      </c>
    </row>
    <row r="69" spans="1:13" ht="15" customHeight="1">
      <c r="A69" s="44">
        <v>101068</v>
      </c>
      <c r="B69" s="44" t="s">
        <v>1401</v>
      </c>
      <c r="C69" s="8" t="s">
        <v>121</v>
      </c>
      <c r="D69" s="45" t="s">
        <v>208</v>
      </c>
      <c r="E69" s="1" t="s">
        <v>198</v>
      </c>
      <c r="F69" s="1">
        <v>45</v>
      </c>
      <c r="G69" s="1" t="s">
        <v>458</v>
      </c>
      <c r="H69" s="10" t="s">
        <v>436</v>
      </c>
      <c r="I69" s="10" t="s">
        <v>145</v>
      </c>
      <c r="J69" s="10">
        <v>0</v>
      </c>
      <c r="K69" s="10">
        <v>0</v>
      </c>
      <c r="L69" s="42" t="e">
        <f>IF(C69="","",VLOOKUP(C69,Ｒ!$A$1:$I$2607,2,FALSE))</f>
        <v>#N/A</v>
      </c>
      <c r="M69" t="e">
        <f>IF(C69="","",VLOOKUP(C69,Ｒ!$A$1:$I$2607,3,FALSE))</f>
        <v>#N/A</v>
      </c>
    </row>
    <row r="70" spans="1:13" ht="15" customHeight="1">
      <c r="A70" s="44">
        <v>101069</v>
      </c>
      <c r="B70" s="44" t="s">
        <v>1401</v>
      </c>
      <c r="C70" s="8" t="s">
        <v>951</v>
      </c>
      <c r="D70" s="45" t="s">
        <v>952</v>
      </c>
      <c r="E70" s="1" t="s">
        <v>198</v>
      </c>
      <c r="F70" s="1" t="s">
        <v>436</v>
      </c>
      <c r="G70" s="1" t="s">
        <v>458</v>
      </c>
      <c r="H70" s="10" t="s">
        <v>436</v>
      </c>
      <c r="I70" s="10" t="s">
        <v>436</v>
      </c>
      <c r="J70" s="10">
        <v>0</v>
      </c>
      <c r="K70" s="10">
        <v>0</v>
      </c>
      <c r="L70" s="42">
        <f>IF(C70="","",VLOOKUP(C70,Ｒ!$A$1:$I$2607,2,FALSE))</f>
        <v>4</v>
      </c>
      <c r="M70" t="str">
        <f>IF(C70="","",VLOOKUP(C70,Ｒ!$A$1:$I$2607,3,FALSE))</f>
        <v>A</v>
      </c>
    </row>
    <row r="71" spans="1:13" ht="15" customHeight="1">
      <c r="A71" s="44">
        <v>101070</v>
      </c>
      <c r="B71" s="44" t="s">
        <v>1401</v>
      </c>
      <c r="C71" s="8" t="s">
        <v>209</v>
      </c>
      <c r="D71" s="45" t="s">
        <v>210</v>
      </c>
      <c r="E71" s="1" t="s">
        <v>198</v>
      </c>
      <c r="F71" s="1">
        <v>45</v>
      </c>
      <c r="G71" s="1" t="s">
        <v>457</v>
      </c>
      <c r="H71" s="10" t="s">
        <v>145</v>
      </c>
      <c r="I71" s="10" t="s">
        <v>145</v>
      </c>
      <c r="J71" s="10">
        <v>0</v>
      </c>
      <c r="K71" s="10">
        <v>0</v>
      </c>
      <c r="L71" s="42">
        <f>IF(C71="","",VLOOKUP(C71,Ｒ!$A$1:$I$2607,2,FALSE))</f>
        <v>15</v>
      </c>
      <c r="M71" t="str">
        <f>IF(C71="","",VLOOKUP(C71,Ｒ!$A$1:$I$2607,3,FALSE))</f>
        <v>B</v>
      </c>
    </row>
    <row r="72" spans="1:13" ht="15" customHeight="1">
      <c r="A72" s="44">
        <v>101071</v>
      </c>
      <c r="B72" s="44" t="s">
        <v>1401</v>
      </c>
      <c r="C72" s="8" t="s">
        <v>122</v>
      </c>
      <c r="D72" s="45" t="s">
        <v>211</v>
      </c>
      <c r="E72" s="1" t="s">
        <v>198</v>
      </c>
      <c r="F72" s="1">
        <v>45</v>
      </c>
      <c r="G72" s="1" t="s">
        <v>458</v>
      </c>
      <c r="H72" s="10" t="s">
        <v>145</v>
      </c>
      <c r="I72" s="10" t="s">
        <v>145</v>
      </c>
      <c r="J72" s="10">
        <v>0</v>
      </c>
      <c r="K72" s="10">
        <v>0</v>
      </c>
      <c r="L72" s="42" t="e">
        <f>IF(C72="","",VLOOKUP(C72,Ｒ!$A$1:$I$2607,2,FALSE))</f>
        <v>#N/A</v>
      </c>
      <c r="M72" t="e">
        <f>IF(C72="","",VLOOKUP(C72,Ｒ!$A$1:$I$2607,3,FALSE))</f>
        <v>#N/A</v>
      </c>
    </row>
    <row r="73" spans="1:13" ht="15" customHeight="1">
      <c r="A73" s="44">
        <v>101072</v>
      </c>
      <c r="B73" s="44" t="s">
        <v>1401</v>
      </c>
      <c r="C73" s="8" t="s">
        <v>0</v>
      </c>
      <c r="D73" s="45" t="s">
        <v>1</v>
      </c>
      <c r="E73" s="1" t="s">
        <v>198</v>
      </c>
      <c r="F73" s="1" t="s">
        <v>436</v>
      </c>
      <c r="G73" s="1" t="s">
        <v>458</v>
      </c>
      <c r="H73" s="10" t="s">
        <v>436</v>
      </c>
      <c r="I73" s="10" t="s">
        <v>145</v>
      </c>
      <c r="J73" s="10">
        <v>0</v>
      </c>
      <c r="K73" s="10">
        <v>0</v>
      </c>
      <c r="L73" s="42" t="e">
        <f>IF(C73="","",VLOOKUP(C73,Ｒ!$A$1:$I$2607,2,FALSE))</f>
        <v>#N/A</v>
      </c>
      <c r="M73" t="e">
        <f>IF(C73="","",VLOOKUP(C73,Ｒ!$A$1:$I$2607,3,FALSE))</f>
        <v>#N/A</v>
      </c>
    </row>
    <row r="74" spans="1:13" ht="15" customHeight="1">
      <c r="A74" s="44">
        <v>101073</v>
      </c>
      <c r="B74" s="44" t="s">
        <v>1401</v>
      </c>
      <c r="C74" s="8" t="s">
        <v>866</v>
      </c>
      <c r="D74" s="45" t="s">
        <v>867</v>
      </c>
      <c r="E74" s="1" t="s">
        <v>198</v>
      </c>
      <c r="F74" s="1" t="s">
        <v>436</v>
      </c>
      <c r="G74" s="1" t="s">
        <v>458</v>
      </c>
      <c r="H74" s="10" t="s">
        <v>436</v>
      </c>
      <c r="I74" s="10" t="s">
        <v>436</v>
      </c>
      <c r="J74" s="10">
        <v>0</v>
      </c>
      <c r="K74" s="10">
        <v>0</v>
      </c>
      <c r="L74" s="42" t="e">
        <f>IF(C74="","",VLOOKUP(C74,Ｒ!$A$1:$I$2607,2,FALSE))</f>
        <v>#N/A</v>
      </c>
      <c r="M74" t="e">
        <f>IF(C74="","",VLOOKUP(C74,Ｒ!$A$1:$I$2607,3,FALSE))</f>
        <v>#N/A</v>
      </c>
    </row>
    <row r="75" spans="1:13" ht="15" customHeight="1">
      <c r="A75" s="44">
        <v>101074</v>
      </c>
      <c r="B75" s="44" t="s">
        <v>1401</v>
      </c>
      <c r="C75" s="8" t="s">
        <v>1626</v>
      </c>
      <c r="D75" s="45" t="s">
        <v>1627</v>
      </c>
      <c r="E75" s="1" t="s">
        <v>149</v>
      </c>
      <c r="F75" s="1" t="s">
        <v>436</v>
      </c>
      <c r="G75" s="1" t="s">
        <v>458</v>
      </c>
      <c r="H75" s="10" t="s">
        <v>436</v>
      </c>
      <c r="I75" s="10" t="s">
        <v>436</v>
      </c>
      <c r="J75" s="10">
        <v>1</v>
      </c>
      <c r="K75" s="10">
        <v>0</v>
      </c>
      <c r="L75" s="42" t="e">
        <f>IF(C75="","",VLOOKUP(C75,Ｒ!$A$1:$I$2607,2,FALSE))</f>
        <v>#N/A</v>
      </c>
      <c r="M75" t="e">
        <f>IF(C75="","",VLOOKUP(C75,Ｒ!$A$1:$I$2607,3,FALSE))</f>
        <v>#N/A</v>
      </c>
    </row>
    <row r="76" spans="1:13" ht="15" customHeight="1">
      <c r="A76" s="44">
        <v>101075</v>
      </c>
      <c r="B76" s="44" t="s">
        <v>1401</v>
      </c>
      <c r="C76" s="8" t="s">
        <v>1628</v>
      </c>
      <c r="D76" s="45" t="s">
        <v>1629</v>
      </c>
      <c r="E76" s="1" t="s">
        <v>149</v>
      </c>
      <c r="F76" s="1" t="s">
        <v>436</v>
      </c>
      <c r="G76" s="1" t="s">
        <v>458</v>
      </c>
      <c r="H76" s="10" t="s">
        <v>436</v>
      </c>
      <c r="I76" s="10" t="s">
        <v>436</v>
      </c>
      <c r="J76" s="10">
        <v>1</v>
      </c>
      <c r="K76" s="10">
        <v>0</v>
      </c>
      <c r="L76" s="42" t="e">
        <f>IF(C76="","",VLOOKUP(C76,Ｒ!$A$1:$I$2607,2,FALSE))</f>
        <v>#N/A</v>
      </c>
      <c r="M76" t="e">
        <f>IF(C76="","",VLOOKUP(C76,Ｒ!$A$1:$I$2607,3,FALSE))</f>
        <v>#N/A</v>
      </c>
    </row>
    <row r="77" spans="1:13" ht="15" customHeight="1">
      <c r="A77" s="44">
        <v>101076</v>
      </c>
      <c r="B77" s="44" t="s">
        <v>1401</v>
      </c>
      <c r="C77" s="8" t="s">
        <v>1630</v>
      </c>
      <c r="D77" s="45" t="s">
        <v>1273</v>
      </c>
      <c r="E77" s="1" t="s">
        <v>149</v>
      </c>
      <c r="F77" s="1" t="s">
        <v>436</v>
      </c>
      <c r="G77" s="1" t="s">
        <v>458</v>
      </c>
      <c r="H77" s="10" t="s">
        <v>436</v>
      </c>
      <c r="I77" s="10" t="s">
        <v>436</v>
      </c>
      <c r="J77" s="10">
        <v>1</v>
      </c>
      <c r="K77" s="10">
        <v>0</v>
      </c>
      <c r="L77" s="42" t="e">
        <f>IF(C77="","",VLOOKUP(C77,Ｒ!$A$1:$I$2607,2,FALSE))</f>
        <v>#N/A</v>
      </c>
      <c r="M77" t="e">
        <f>IF(C77="","",VLOOKUP(C77,Ｒ!$A$1:$I$2607,3,FALSE))</f>
        <v>#N/A</v>
      </c>
    </row>
    <row r="78" spans="1:13" ht="15" customHeight="1">
      <c r="A78" s="44">
        <v>102001</v>
      </c>
      <c r="B78" s="44" t="s">
        <v>1403</v>
      </c>
      <c r="C78" s="8" t="s">
        <v>433</v>
      </c>
      <c r="D78" s="45" t="s">
        <v>213</v>
      </c>
      <c r="E78" s="1" t="s">
        <v>149</v>
      </c>
      <c r="F78" s="1">
        <v>55</v>
      </c>
      <c r="G78" s="1" t="s">
        <v>458</v>
      </c>
      <c r="H78" s="10" t="s">
        <v>436</v>
      </c>
      <c r="I78" s="10" t="s">
        <v>145</v>
      </c>
      <c r="J78" s="10">
        <v>0</v>
      </c>
      <c r="K78" s="10">
        <v>0</v>
      </c>
      <c r="L78" s="42" t="e">
        <f>IF(C78="","",VLOOKUP(C78,Ｒ!$A$1:$I$2607,2,FALSE))</f>
        <v>#N/A</v>
      </c>
      <c r="M78" t="e">
        <f>IF(C78="","",VLOOKUP(C78,Ｒ!$A$1:$I$2607,3,FALSE))</f>
        <v>#N/A</v>
      </c>
    </row>
    <row r="79" spans="1:13" ht="15" customHeight="1">
      <c r="A79" s="44">
        <v>102002</v>
      </c>
      <c r="B79" s="44" t="s">
        <v>1403</v>
      </c>
      <c r="C79" s="8" t="s">
        <v>870</v>
      </c>
      <c r="D79" s="45" t="s">
        <v>871</v>
      </c>
      <c r="E79" s="1" t="s">
        <v>149</v>
      </c>
      <c r="F79" s="1" t="s">
        <v>436</v>
      </c>
      <c r="G79" s="1" t="s">
        <v>458</v>
      </c>
      <c r="H79" s="10" t="s">
        <v>436</v>
      </c>
      <c r="I79" s="10" t="s">
        <v>436</v>
      </c>
      <c r="J79" s="10">
        <v>0</v>
      </c>
      <c r="K79" s="10">
        <v>0</v>
      </c>
      <c r="L79" s="42">
        <f>IF(C79="","",VLOOKUP(C79,Ｒ!$A$1:$I$2607,2,FALSE))</f>
        <v>17</v>
      </c>
      <c r="M79" t="str">
        <f>IF(C79="","",VLOOKUP(C79,Ｒ!$A$1:$I$2607,3,FALSE))</f>
        <v>A</v>
      </c>
    </row>
    <row r="80" spans="1:13" ht="15" customHeight="1">
      <c r="A80" s="44">
        <v>102003</v>
      </c>
      <c r="B80" s="44" t="s">
        <v>1403</v>
      </c>
      <c r="C80" s="8" t="s">
        <v>955</v>
      </c>
      <c r="D80" s="45" t="s">
        <v>956</v>
      </c>
      <c r="E80" s="1" t="s">
        <v>149</v>
      </c>
      <c r="F80" s="1" t="s">
        <v>436</v>
      </c>
      <c r="G80" s="1" t="s">
        <v>458</v>
      </c>
      <c r="H80" s="10" t="s">
        <v>436</v>
      </c>
      <c r="I80" s="10" t="s">
        <v>436</v>
      </c>
      <c r="J80" s="10">
        <v>3</v>
      </c>
      <c r="K80" s="10">
        <v>0</v>
      </c>
      <c r="L80" s="42">
        <f>IF(C80="","",VLOOKUP(C80,Ｒ!$A$1:$I$2607,2,FALSE))</f>
        <v>25</v>
      </c>
      <c r="M80" t="str">
        <f>IF(C80="","",VLOOKUP(C80,Ｒ!$A$1:$I$2607,3,FALSE))</f>
        <v>A</v>
      </c>
    </row>
    <row r="81" spans="1:13" ht="15" customHeight="1">
      <c r="A81" s="44">
        <v>102004</v>
      </c>
      <c r="B81" s="44" t="s">
        <v>1403</v>
      </c>
      <c r="C81" s="8" t="s">
        <v>1506</v>
      </c>
      <c r="D81" s="45" t="s">
        <v>1507</v>
      </c>
      <c r="E81" s="1" t="s">
        <v>149</v>
      </c>
      <c r="F81" s="1">
        <v>45</v>
      </c>
      <c r="G81" s="1" t="s">
        <v>458</v>
      </c>
      <c r="H81" s="10" t="s">
        <v>436</v>
      </c>
      <c r="I81" s="10" t="s">
        <v>436</v>
      </c>
      <c r="J81" s="10">
        <v>1</v>
      </c>
      <c r="K81" s="10">
        <v>0</v>
      </c>
      <c r="L81" s="42">
        <f>IF(C81="","",VLOOKUP(C81,Ｒ!$A$1:$I$2607,2,FALSE))</f>
        <v>203</v>
      </c>
      <c r="M81" t="str">
        <f>IF(C81="","",VLOOKUP(C81,Ｒ!$A$1:$I$2607,3,FALSE))</f>
        <v>C</v>
      </c>
    </row>
    <row r="82" spans="1:13" ht="15" customHeight="1">
      <c r="A82" s="44">
        <v>102005</v>
      </c>
      <c r="B82" s="44" t="s">
        <v>1403</v>
      </c>
      <c r="C82" s="8" t="s">
        <v>1109</v>
      </c>
      <c r="D82" s="45" t="s">
        <v>1110</v>
      </c>
      <c r="E82" s="1" t="s">
        <v>149</v>
      </c>
      <c r="F82" s="1" t="s">
        <v>436</v>
      </c>
      <c r="G82" s="1" t="s">
        <v>458</v>
      </c>
      <c r="H82" s="10" t="s">
        <v>436</v>
      </c>
      <c r="I82" s="10" t="s">
        <v>436</v>
      </c>
      <c r="J82" s="10">
        <v>0</v>
      </c>
      <c r="K82" s="10">
        <v>0</v>
      </c>
      <c r="L82" s="42">
        <f>IF(C82="","",VLOOKUP(C82,Ｒ!$A$1:$I$2607,2,FALSE))</f>
        <v>129</v>
      </c>
      <c r="M82" t="str">
        <f>IF(C82="","",VLOOKUP(C82,Ｒ!$A$1:$I$2607,3,FALSE))</f>
        <v>B</v>
      </c>
    </row>
    <row r="83" spans="1:13" ht="15" customHeight="1">
      <c r="A83" s="44">
        <v>102006</v>
      </c>
      <c r="B83" s="44" t="s">
        <v>1403</v>
      </c>
      <c r="C83" s="8" t="s">
        <v>395</v>
      </c>
      <c r="D83" s="45" t="s">
        <v>214</v>
      </c>
      <c r="E83" s="1" t="s">
        <v>149</v>
      </c>
      <c r="F83" s="1">
        <v>55</v>
      </c>
      <c r="G83" s="1" t="s">
        <v>458</v>
      </c>
      <c r="H83" s="10" t="s">
        <v>436</v>
      </c>
      <c r="I83" s="10" t="s">
        <v>144</v>
      </c>
      <c r="J83" s="10">
        <v>0</v>
      </c>
      <c r="K83" s="10">
        <v>0</v>
      </c>
      <c r="L83" s="42" t="e">
        <f>IF(C83="","",VLOOKUP(C83,Ｒ!$A$1:$I$2607,2,FALSE))</f>
        <v>#N/A</v>
      </c>
      <c r="M83" t="e">
        <f>IF(C83="","",VLOOKUP(C83,Ｒ!$A$1:$I$2607,3,FALSE))</f>
        <v>#N/A</v>
      </c>
    </row>
    <row r="84" spans="1:13" ht="15" customHeight="1">
      <c r="A84" s="44">
        <v>102007</v>
      </c>
      <c r="B84" s="44" t="s">
        <v>1403</v>
      </c>
      <c r="C84" s="8" t="s">
        <v>616</v>
      </c>
      <c r="D84" s="45" t="s">
        <v>617</v>
      </c>
      <c r="E84" s="1" t="s">
        <v>149</v>
      </c>
      <c r="F84" s="1">
        <v>45</v>
      </c>
      <c r="G84" s="1" t="s">
        <v>458</v>
      </c>
      <c r="H84" s="10" t="s">
        <v>436</v>
      </c>
      <c r="I84" s="10" t="s">
        <v>436</v>
      </c>
      <c r="J84" s="10">
        <v>0</v>
      </c>
      <c r="K84" s="10">
        <v>0</v>
      </c>
      <c r="L84" s="42">
        <f>IF(C84="","",VLOOKUP(C84,Ｒ!$A$1:$I$2607,2,FALSE))</f>
        <v>142</v>
      </c>
      <c r="M84" t="str">
        <f>IF(C84="","",VLOOKUP(C84,Ｒ!$A$1:$I$2607,3,FALSE))</f>
        <v>C</v>
      </c>
    </row>
    <row r="85" spans="1:13" ht="15" customHeight="1">
      <c r="A85" s="44">
        <v>102008</v>
      </c>
      <c r="B85" s="44" t="s">
        <v>1403</v>
      </c>
      <c r="C85" s="8" t="s">
        <v>215</v>
      </c>
      <c r="D85" s="45" t="s">
        <v>216</v>
      </c>
      <c r="E85" s="1" t="s">
        <v>149</v>
      </c>
      <c r="F85" s="1">
        <v>55</v>
      </c>
      <c r="G85" s="1" t="s">
        <v>458</v>
      </c>
      <c r="H85" s="10" t="s">
        <v>145</v>
      </c>
      <c r="I85" s="10" t="s">
        <v>145</v>
      </c>
      <c r="J85" s="10">
        <v>1</v>
      </c>
      <c r="K85" s="10">
        <v>0</v>
      </c>
      <c r="L85" s="42" t="e">
        <f>IF(C85="","",VLOOKUP(C85,Ｒ!$A$1:$I$2607,2,FALSE))</f>
        <v>#N/A</v>
      </c>
      <c r="M85" t="e">
        <f>IF(C85="","",VLOOKUP(C85,Ｒ!$A$1:$I$2607,3,FALSE))</f>
        <v>#N/A</v>
      </c>
    </row>
    <row r="86" spans="1:13" ht="15" customHeight="1">
      <c r="A86" s="44">
        <v>102009</v>
      </c>
      <c r="B86" s="44" t="s">
        <v>1403</v>
      </c>
      <c r="C86" s="8" t="s">
        <v>1508</v>
      </c>
      <c r="D86" s="45" t="s">
        <v>1509</v>
      </c>
      <c r="E86" s="1" t="s">
        <v>149</v>
      </c>
      <c r="F86" s="1">
        <v>55</v>
      </c>
      <c r="G86" s="1" t="s">
        <v>458</v>
      </c>
      <c r="H86" s="10" t="s">
        <v>436</v>
      </c>
      <c r="I86" s="10" t="s">
        <v>436</v>
      </c>
      <c r="J86" s="10">
        <v>1</v>
      </c>
      <c r="K86" s="10">
        <v>0</v>
      </c>
      <c r="L86" s="42">
        <f>IF(C86="","",VLOOKUP(C86,Ｒ!$A$1:$I$2607,2,FALSE))</f>
        <v>203</v>
      </c>
      <c r="M86" t="str">
        <f>IF(C86="","",VLOOKUP(C86,Ｒ!$A$1:$I$2607,3,FALSE))</f>
        <v>C</v>
      </c>
    </row>
    <row r="87" spans="1:13" ht="15" customHeight="1">
      <c r="A87" s="44">
        <v>102010</v>
      </c>
      <c r="B87" s="44" t="s">
        <v>1403</v>
      </c>
      <c r="C87" s="8" t="s">
        <v>19</v>
      </c>
      <c r="D87" s="45" t="s">
        <v>468</v>
      </c>
      <c r="E87" s="1" t="s">
        <v>149</v>
      </c>
      <c r="F87" s="1" t="s">
        <v>436</v>
      </c>
      <c r="G87" s="1" t="s">
        <v>458</v>
      </c>
      <c r="H87" s="10" t="s">
        <v>436</v>
      </c>
      <c r="I87" s="10" t="s">
        <v>144</v>
      </c>
      <c r="J87" s="10">
        <v>0</v>
      </c>
      <c r="K87" s="10">
        <v>0</v>
      </c>
      <c r="L87" s="42">
        <f>IF(C87="","",VLOOKUP(C87,Ｒ!$A$1:$I$2607,2,FALSE))</f>
        <v>183</v>
      </c>
      <c r="M87" t="str">
        <f>IF(C87="","",VLOOKUP(C87,Ｒ!$A$1:$I$2607,3,FALSE))</f>
        <v>C</v>
      </c>
    </row>
    <row r="88" spans="1:13" ht="15" customHeight="1">
      <c r="A88" s="44">
        <v>102011</v>
      </c>
      <c r="B88" s="44" t="s">
        <v>1403</v>
      </c>
      <c r="C88" s="8" t="s">
        <v>957</v>
      </c>
      <c r="D88" s="45" t="s">
        <v>958</v>
      </c>
      <c r="E88" s="1" t="s">
        <v>149</v>
      </c>
      <c r="F88" s="1">
        <v>55</v>
      </c>
      <c r="G88" s="1" t="s">
        <v>457</v>
      </c>
      <c r="H88" s="10" t="s">
        <v>436</v>
      </c>
      <c r="I88" s="10" t="s">
        <v>436</v>
      </c>
      <c r="J88" s="10">
        <v>0</v>
      </c>
      <c r="K88" s="10">
        <v>0</v>
      </c>
      <c r="L88" s="42" t="e">
        <f>IF(C88="","",VLOOKUP(C88,Ｒ!$A$1:$I$2607,2,FALSE))</f>
        <v>#N/A</v>
      </c>
      <c r="M88" t="e">
        <f>IF(C88="","",VLOOKUP(C88,Ｒ!$A$1:$I$2607,3,FALSE))</f>
        <v>#N/A</v>
      </c>
    </row>
    <row r="89" spans="1:13" ht="15" customHeight="1">
      <c r="A89" s="44">
        <v>102012</v>
      </c>
      <c r="B89" s="44" t="s">
        <v>1403</v>
      </c>
      <c r="C89" s="8" t="s">
        <v>874</v>
      </c>
      <c r="D89" s="45" t="s">
        <v>875</v>
      </c>
      <c r="E89" s="1" t="s">
        <v>149</v>
      </c>
      <c r="F89" s="1">
        <v>45</v>
      </c>
      <c r="G89" s="1" t="s">
        <v>458</v>
      </c>
      <c r="H89" s="10" t="s">
        <v>436</v>
      </c>
      <c r="I89" s="10" t="s">
        <v>436</v>
      </c>
      <c r="J89" s="10">
        <v>0</v>
      </c>
      <c r="K89" s="10">
        <v>0</v>
      </c>
      <c r="L89" s="42" t="e">
        <f>IF(C89="","",VLOOKUP(C89,Ｒ!$A$1:$I$2607,2,FALSE))</f>
        <v>#N/A</v>
      </c>
      <c r="M89" t="e">
        <f>IF(C89="","",VLOOKUP(C89,Ｒ!$A$1:$I$2607,3,FALSE))</f>
        <v>#N/A</v>
      </c>
    </row>
    <row r="90" spans="1:13" ht="15" customHeight="1">
      <c r="A90" s="44">
        <v>102013</v>
      </c>
      <c r="B90" s="44" t="s">
        <v>1403</v>
      </c>
      <c r="C90" s="8" t="s">
        <v>959</v>
      </c>
      <c r="D90" s="45" t="s">
        <v>960</v>
      </c>
      <c r="E90" s="1" t="s">
        <v>149</v>
      </c>
      <c r="F90" s="1">
        <v>55</v>
      </c>
      <c r="G90" s="1" t="s">
        <v>458</v>
      </c>
      <c r="H90" s="10" t="s">
        <v>436</v>
      </c>
      <c r="I90" s="10" t="s">
        <v>436</v>
      </c>
      <c r="J90" s="10">
        <v>0</v>
      </c>
      <c r="K90" s="10">
        <v>0</v>
      </c>
      <c r="L90" s="42" t="e">
        <f>IF(C90="","",VLOOKUP(C90,Ｒ!$A$1:$I$2607,2,FALSE))</f>
        <v>#N/A</v>
      </c>
      <c r="M90" t="e">
        <f>IF(C90="","",VLOOKUP(C90,Ｒ!$A$1:$I$2607,3,FALSE))</f>
        <v>#N/A</v>
      </c>
    </row>
    <row r="91" spans="1:13" ht="15" customHeight="1">
      <c r="A91" s="44">
        <v>102014</v>
      </c>
      <c r="B91" s="44" t="s">
        <v>1403</v>
      </c>
      <c r="C91" s="8" t="s">
        <v>217</v>
      </c>
      <c r="D91" s="45" t="s">
        <v>218</v>
      </c>
      <c r="E91" s="1" t="s">
        <v>149</v>
      </c>
      <c r="F91" s="1">
        <v>55</v>
      </c>
      <c r="G91" s="1" t="s">
        <v>457</v>
      </c>
      <c r="H91" s="10" t="s">
        <v>436</v>
      </c>
      <c r="I91" s="10" t="s">
        <v>144</v>
      </c>
      <c r="J91" s="10">
        <v>1</v>
      </c>
      <c r="K91" s="10">
        <v>0</v>
      </c>
      <c r="L91" s="42" t="e">
        <f>IF(C91="","",VLOOKUP(C91,Ｒ!$A$1:$I$2607,2,FALSE))</f>
        <v>#N/A</v>
      </c>
      <c r="M91" t="e">
        <f>IF(C91="","",VLOOKUP(C91,Ｒ!$A$1:$I$2607,3,FALSE))</f>
        <v>#N/A</v>
      </c>
    </row>
    <row r="92" spans="1:13" ht="15" customHeight="1">
      <c r="A92" s="44">
        <v>102015</v>
      </c>
      <c r="B92" s="44" t="s">
        <v>1403</v>
      </c>
      <c r="C92" s="8" t="s">
        <v>35</v>
      </c>
      <c r="D92" s="45" t="s">
        <v>36</v>
      </c>
      <c r="E92" s="1" t="s">
        <v>149</v>
      </c>
      <c r="F92" s="1">
        <v>55</v>
      </c>
      <c r="G92" s="1" t="s">
        <v>458</v>
      </c>
      <c r="H92" s="10" t="s">
        <v>436</v>
      </c>
      <c r="I92" s="10" t="s">
        <v>436</v>
      </c>
      <c r="J92" s="10">
        <v>0</v>
      </c>
      <c r="K92" s="10">
        <v>0</v>
      </c>
      <c r="L92" s="42" t="e">
        <f>IF(C92="","",VLOOKUP(C92,Ｒ!$A$1:$I$2607,2,FALSE))</f>
        <v>#N/A</v>
      </c>
      <c r="M92" t="e">
        <f>IF(C92="","",VLOOKUP(C92,Ｒ!$A$1:$I$2607,3,FALSE))</f>
        <v>#N/A</v>
      </c>
    </row>
    <row r="93" spans="1:13" ht="15" customHeight="1">
      <c r="A93" s="44">
        <v>102016</v>
      </c>
      <c r="B93" s="44" t="s">
        <v>1403</v>
      </c>
      <c r="C93" s="8" t="s">
        <v>961</v>
      </c>
      <c r="D93" s="45" t="s">
        <v>219</v>
      </c>
      <c r="E93" s="1" t="s">
        <v>149</v>
      </c>
      <c r="F93" s="1" t="s">
        <v>436</v>
      </c>
      <c r="G93" s="1" t="s">
        <v>458</v>
      </c>
      <c r="H93" s="10" t="s">
        <v>145</v>
      </c>
      <c r="I93" s="10" t="s">
        <v>145</v>
      </c>
      <c r="J93" s="10">
        <v>1</v>
      </c>
      <c r="K93" s="10">
        <v>0</v>
      </c>
      <c r="L93" s="42">
        <f>IF(C93="","",VLOOKUP(C93,Ｒ!$A$1:$I$2607,2,FALSE))</f>
        <v>83</v>
      </c>
      <c r="M93" t="str">
        <f>IF(C93="","",VLOOKUP(C93,Ｒ!$A$1:$I$2607,3,FALSE))</f>
        <v>B</v>
      </c>
    </row>
    <row r="94" spans="1:13" ht="15" customHeight="1">
      <c r="A94" s="44">
        <v>102017</v>
      </c>
      <c r="B94" s="44" t="s">
        <v>1403</v>
      </c>
      <c r="C94" s="8" t="s">
        <v>427</v>
      </c>
      <c r="D94" s="45" t="s">
        <v>220</v>
      </c>
      <c r="E94" s="1" t="s">
        <v>149</v>
      </c>
      <c r="F94" s="1">
        <v>55</v>
      </c>
      <c r="G94" s="1" t="s">
        <v>458</v>
      </c>
      <c r="H94" s="10" t="s">
        <v>144</v>
      </c>
      <c r="I94" s="10" t="s">
        <v>145</v>
      </c>
      <c r="J94" s="10">
        <v>1</v>
      </c>
      <c r="K94" s="10">
        <v>0</v>
      </c>
      <c r="L94" s="42" t="e">
        <f>IF(C94="","",VLOOKUP(C94,Ｒ!$A$1:$I$2607,2,FALSE))</f>
        <v>#N/A</v>
      </c>
      <c r="M94" t="e">
        <f>IF(C94="","",VLOOKUP(C94,Ｒ!$A$1:$I$2607,3,FALSE))</f>
        <v>#N/A</v>
      </c>
    </row>
    <row r="95" spans="1:13" ht="15" customHeight="1">
      <c r="A95" s="44">
        <v>102018</v>
      </c>
      <c r="B95" s="44" t="s">
        <v>1403</v>
      </c>
      <c r="C95" s="8" t="s">
        <v>221</v>
      </c>
      <c r="D95" s="45" t="s">
        <v>567</v>
      </c>
      <c r="E95" s="1" t="s">
        <v>149</v>
      </c>
      <c r="F95" s="1">
        <v>55</v>
      </c>
      <c r="G95" s="1" t="s">
        <v>458</v>
      </c>
      <c r="H95" s="10" t="s">
        <v>436</v>
      </c>
      <c r="I95" s="10" t="s">
        <v>436</v>
      </c>
      <c r="J95" s="10">
        <v>0</v>
      </c>
      <c r="K95" s="10">
        <v>0</v>
      </c>
      <c r="L95" s="42" t="e">
        <f>IF(C95="","",VLOOKUP(C95,Ｒ!$A$1:$I$2607,2,FALSE))</f>
        <v>#N/A</v>
      </c>
      <c r="M95" t="e">
        <f>IF(C95="","",VLOOKUP(C95,Ｒ!$A$1:$I$2607,3,FALSE))</f>
        <v>#N/A</v>
      </c>
    </row>
    <row r="96" spans="1:13" ht="15" customHeight="1">
      <c r="A96" s="44">
        <v>102019</v>
      </c>
      <c r="B96" s="44" t="s">
        <v>1403</v>
      </c>
      <c r="C96" s="8" t="s">
        <v>513</v>
      </c>
      <c r="D96" s="45" t="s">
        <v>514</v>
      </c>
      <c r="E96" s="1" t="s">
        <v>149</v>
      </c>
      <c r="F96" s="1">
        <v>55</v>
      </c>
      <c r="G96" s="1" t="s">
        <v>458</v>
      </c>
      <c r="H96" s="10" t="s">
        <v>436</v>
      </c>
      <c r="I96" s="10" t="s">
        <v>144</v>
      </c>
      <c r="J96" s="10">
        <v>0</v>
      </c>
      <c r="K96" s="10">
        <v>2</v>
      </c>
      <c r="L96" s="42">
        <f>IF(C96="","",VLOOKUP(C96,Ｒ!$A$1:$I$2607,2,FALSE))</f>
        <v>144</v>
      </c>
      <c r="M96" t="str">
        <f>IF(C96="","",VLOOKUP(C96,Ｒ!$A$1:$I$2607,3,FALSE))</f>
        <v>C</v>
      </c>
    </row>
    <row r="97" spans="1:13" ht="15" customHeight="1">
      <c r="A97" s="44">
        <v>102020</v>
      </c>
      <c r="B97" s="44" t="s">
        <v>1403</v>
      </c>
      <c r="C97" s="8" t="s">
        <v>1112</v>
      </c>
      <c r="D97" s="45" t="s">
        <v>1113</v>
      </c>
      <c r="E97" s="1" t="s">
        <v>149</v>
      </c>
      <c r="F97" s="1">
        <v>45</v>
      </c>
      <c r="G97" s="1" t="s">
        <v>458</v>
      </c>
      <c r="H97" s="10" t="s">
        <v>436</v>
      </c>
      <c r="I97" s="10" t="s">
        <v>436</v>
      </c>
      <c r="J97" s="10">
        <v>2</v>
      </c>
      <c r="K97" s="10">
        <v>0</v>
      </c>
      <c r="L97" s="42">
        <f>IF(C97="","",VLOOKUP(C97,Ｒ!$A$1:$I$2607,2,FALSE))</f>
        <v>120</v>
      </c>
      <c r="M97" t="str">
        <f>IF(C97="","",VLOOKUP(C97,Ｒ!$A$1:$I$2607,3,FALSE))</f>
        <v>B</v>
      </c>
    </row>
    <row r="98" spans="1:13" ht="15" customHeight="1">
      <c r="A98" s="44">
        <v>102021</v>
      </c>
      <c r="B98" s="44" t="s">
        <v>1403</v>
      </c>
      <c r="C98" s="8" t="s">
        <v>706</v>
      </c>
      <c r="D98" s="45" t="s">
        <v>707</v>
      </c>
      <c r="E98" s="1" t="s">
        <v>149</v>
      </c>
      <c r="F98" s="1">
        <v>55</v>
      </c>
      <c r="G98" s="1" t="s">
        <v>458</v>
      </c>
      <c r="H98" s="10" t="s">
        <v>436</v>
      </c>
      <c r="I98" s="10" t="s">
        <v>436</v>
      </c>
      <c r="J98" s="10">
        <v>0</v>
      </c>
      <c r="K98" s="10">
        <v>0</v>
      </c>
      <c r="L98" s="42" t="e">
        <f>IF(C98="","",VLOOKUP(C98,Ｒ!$A$1:$I$2607,2,FALSE))</f>
        <v>#N/A</v>
      </c>
      <c r="M98" t="e">
        <f>IF(C98="","",VLOOKUP(C98,Ｒ!$A$1:$I$2607,3,FALSE))</f>
        <v>#N/A</v>
      </c>
    </row>
    <row r="99" spans="1:13" ht="15" customHeight="1">
      <c r="A99" s="44">
        <v>102022</v>
      </c>
      <c r="B99" s="44" t="s">
        <v>1403</v>
      </c>
      <c r="C99" s="8" t="s">
        <v>509</v>
      </c>
      <c r="D99" s="45" t="s">
        <v>510</v>
      </c>
      <c r="E99" s="1" t="s">
        <v>149</v>
      </c>
      <c r="F99" s="1">
        <v>45</v>
      </c>
      <c r="G99" s="1" t="s">
        <v>458</v>
      </c>
      <c r="H99" s="10" t="s">
        <v>144</v>
      </c>
      <c r="I99" s="10" t="s">
        <v>145</v>
      </c>
      <c r="J99" s="10">
        <v>0</v>
      </c>
      <c r="K99" s="10">
        <v>0</v>
      </c>
      <c r="L99" s="42" t="e">
        <f>IF(C99="","",VLOOKUP(C99,Ｒ!$A$1:$I$2607,2,FALSE))</f>
        <v>#N/A</v>
      </c>
      <c r="M99" t="e">
        <f>IF(C99="","",VLOOKUP(C99,Ｒ!$A$1:$I$2607,3,FALSE))</f>
        <v>#N/A</v>
      </c>
    </row>
    <row r="100" spans="1:13" ht="15" customHeight="1">
      <c r="A100" s="44">
        <v>102023</v>
      </c>
      <c r="B100" s="44" t="s">
        <v>1403</v>
      </c>
      <c r="C100" s="8" t="s">
        <v>429</v>
      </c>
      <c r="D100" s="45" t="s">
        <v>222</v>
      </c>
      <c r="E100" s="1" t="s">
        <v>149</v>
      </c>
      <c r="F100" s="1">
        <v>55</v>
      </c>
      <c r="G100" s="1" t="s">
        <v>458</v>
      </c>
      <c r="H100" s="10" t="s">
        <v>436</v>
      </c>
      <c r="I100" s="10" t="s">
        <v>436</v>
      </c>
      <c r="J100" s="10">
        <v>0</v>
      </c>
      <c r="K100" s="10">
        <v>0</v>
      </c>
      <c r="L100" s="42" t="e">
        <f>IF(C100="","",VLOOKUP(C100,Ｒ!$A$1:$I$2607,2,FALSE))</f>
        <v>#N/A</v>
      </c>
      <c r="M100" t="e">
        <f>IF(C100="","",VLOOKUP(C100,Ｒ!$A$1:$I$2607,3,FALSE))</f>
        <v>#N/A</v>
      </c>
    </row>
    <row r="101" spans="1:13" ht="15" customHeight="1">
      <c r="A101" s="44">
        <v>102024</v>
      </c>
      <c r="B101" s="44" t="s">
        <v>1403</v>
      </c>
      <c r="C101" s="8" t="s">
        <v>568</v>
      </c>
      <c r="D101" s="45" t="s">
        <v>569</v>
      </c>
      <c r="E101" s="1" t="s">
        <v>149</v>
      </c>
      <c r="F101" s="1">
        <v>55</v>
      </c>
      <c r="G101" s="1" t="s">
        <v>458</v>
      </c>
      <c r="H101" s="10" t="s">
        <v>436</v>
      </c>
      <c r="I101" s="10" t="s">
        <v>436</v>
      </c>
      <c r="J101" s="10">
        <v>0</v>
      </c>
      <c r="K101" s="10">
        <v>0</v>
      </c>
      <c r="L101" s="42" t="e">
        <f>IF(C101="","",VLOOKUP(C101,Ｒ!$A$1:$I$2607,2,FALSE))</f>
        <v>#N/A</v>
      </c>
      <c r="M101" t="e">
        <f>IF(C101="","",VLOOKUP(C101,Ｒ!$A$1:$I$2607,3,FALSE))</f>
        <v>#N/A</v>
      </c>
    </row>
    <row r="102" spans="1:13" ht="15" customHeight="1">
      <c r="A102" s="44">
        <v>102025</v>
      </c>
      <c r="B102" s="44" t="s">
        <v>1403</v>
      </c>
      <c r="C102" s="8" t="s">
        <v>18</v>
      </c>
      <c r="D102" s="45" t="s">
        <v>775</v>
      </c>
      <c r="E102" s="1" t="s">
        <v>149</v>
      </c>
      <c r="F102" s="1" t="s">
        <v>436</v>
      </c>
      <c r="G102" s="1" t="s">
        <v>458</v>
      </c>
      <c r="H102" s="10" t="s">
        <v>436</v>
      </c>
      <c r="I102" s="10" t="s">
        <v>436</v>
      </c>
      <c r="J102" s="10">
        <v>1</v>
      </c>
      <c r="K102" s="10">
        <v>0</v>
      </c>
      <c r="L102" s="42" t="e">
        <f>IF(C102="","",VLOOKUP(C102,Ｒ!$A$1:$I$2607,2,FALSE))</f>
        <v>#N/A</v>
      </c>
      <c r="M102" t="e">
        <f>IF(C102="","",VLOOKUP(C102,Ｒ!$A$1:$I$2607,3,FALSE))</f>
        <v>#N/A</v>
      </c>
    </row>
    <row r="103" spans="1:13" ht="15" customHeight="1">
      <c r="A103" s="44">
        <v>102026</v>
      </c>
      <c r="B103" s="44" t="s">
        <v>1403</v>
      </c>
      <c r="C103" s="8" t="s">
        <v>708</v>
      </c>
      <c r="D103" s="45" t="s">
        <v>709</v>
      </c>
      <c r="E103" s="1" t="s">
        <v>149</v>
      </c>
      <c r="F103" s="1">
        <v>55</v>
      </c>
      <c r="G103" s="1" t="s">
        <v>458</v>
      </c>
      <c r="H103" s="10" t="s">
        <v>436</v>
      </c>
      <c r="I103" s="10" t="s">
        <v>436</v>
      </c>
      <c r="J103" s="10">
        <v>0</v>
      </c>
      <c r="K103" s="10">
        <v>0</v>
      </c>
      <c r="L103" s="42" t="e">
        <f>IF(C103="","",VLOOKUP(C103,Ｒ!$A$1:$I$2607,2,FALSE))</f>
        <v>#N/A</v>
      </c>
      <c r="M103" t="e">
        <f>IF(C103="","",VLOOKUP(C103,Ｒ!$A$1:$I$2607,3,FALSE))</f>
        <v>#N/A</v>
      </c>
    </row>
    <row r="104" spans="1:13" ht="15" customHeight="1">
      <c r="A104" s="44">
        <v>102027</v>
      </c>
      <c r="B104" s="44" t="s">
        <v>1403</v>
      </c>
      <c r="C104" s="8" t="s">
        <v>434</v>
      </c>
      <c r="D104" s="45" t="s">
        <v>223</v>
      </c>
      <c r="E104" s="1" t="s">
        <v>149</v>
      </c>
      <c r="F104" s="1">
        <v>55</v>
      </c>
      <c r="G104" s="1" t="s">
        <v>458</v>
      </c>
      <c r="H104" s="10" t="s">
        <v>436</v>
      </c>
      <c r="I104" s="10" t="s">
        <v>436</v>
      </c>
      <c r="J104" s="10">
        <v>0</v>
      </c>
      <c r="K104" s="10">
        <v>0</v>
      </c>
      <c r="L104" s="42" t="e">
        <f>IF(C104="","",VLOOKUP(C104,Ｒ!$A$1:$I$2607,2,FALSE))</f>
        <v>#N/A</v>
      </c>
      <c r="M104" t="e">
        <f>IF(C104="","",VLOOKUP(C104,Ｒ!$A$1:$I$2607,3,FALSE))</f>
        <v>#N/A</v>
      </c>
    </row>
    <row r="105" spans="1:13" ht="15" customHeight="1">
      <c r="A105" s="44">
        <v>102028</v>
      </c>
      <c r="B105" s="44" t="s">
        <v>1403</v>
      </c>
      <c r="C105" s="8" t="s">
        <v>1114</v>
      </c>
      <c r="D105" s="45" t="s">
        <v>1631</v>
      </c>
      <c r="E105" s="1" t="s">
        <v>149</v>
      </c>
      <c r="F105" s="1" t="s">
        <v>436</v>
      </c>
      <c r="G105" s="1" t="s">
        <v>457</v>
      </c>
      <c r="H105" s="10" t="s">
        <v>436</v>
      </c>
      <c r="I105" s="10" t="s">
        <v>436</v>
      </c>
      <c r="J105" s="10">
        <v>2</v>
      </c>
      <c r="K105" s="10">
        <v>0</v>
      </c>
      <c r="L105" s="42">
        <f>IF(C105="","",VLOOKUP(C105,Ｒ!$A$1:$I$2607,2,FALSE))</f>
        <v>8</v>
      </c>
      <c r="M105" t="str">
        <f>IF(C105="","",VLOOKUP(C105,Ｒ!$A$1:$I$2607,3,FALSE))</f>
        <v>A</v>
      </c>
    </row>
    <row r="106" spans="1:13" ht="15" customHeight="1">
      <c r="A106" s="44">
        <v>102029</v>
      </c>
      <c r="B106" s="44" t="s">
        <v>1403</v>
      </c>
      <c r="C106" s="8" t="s">
        <v>70</v>
      </c>
      <c r="D106" s="45" t="s">
        <v>71</v>
      </c>
      <c r="E106" s="1" t="s">
        <v>149</v>
      </c>
      <c r="F106" s="1">
        <v>55</v>
      </c>
      <c r="G106" s="1" t="s">
        <v>458</v>
      </c>
      <c r="H106" s="10" t="s">
        <v>436</v>
      </c>
      <c r="I106" s="10" t="s">
        <v>436</v>
      </c>
      <c r="J106" s="10">
        <v>1</v>
      </c>
      <c r="K106" s="10">
        <v>0</v>
      </c>
      <c r="L106" s="42" t="e">
        <f>IF(C106="","",VLOOKUP(C106,Ｒ!$A$1:$I$2607,2,FALSE))</f>
        <v>#N/A</v>
      </c>
      <c r="M106" t="e">
        <f>IF(C106="","",VLOOKUP(C106,Ｒ!$A$1:$I$2607,3,FALSE))</f>
        <v>#N/A</v>
      </c>
    </row>
    <row r="107" spans="1:13" ht="15" customHeight="1">
      <c r="A107" s="44">
        <v>102030</v>
      </c>
      <c r="B107" s="44" t="s">
        <v>1403</v>
      </c>
      <c r="C107" s="8" t="s">
        <v>469</v>
      </c>
      <c r="D107" s="45" t="s">
        <v>470</v>
      </c>
      <c r="E107" s="1" t="s">
        <v>149</v>
      </c>
      <c r="F107" s="1">
        <v>55</v>
      </c>
      <c r="G107" s="1" t="s">
        <v>457</v>
      </c>
      <c r="H107" s="10" t="s">
        <v>436</v>
      </c>
      <c r="I107" s="10" t="s">
        <v>436</v>
      </c>
      <c r="J107" s="10">
        <v>0</v>
      </c>
      <c r="K107" s="10">
        <v>0</v>
      </c>
      <c r="L107" s="42" t="e">
        <f>IF(C107="","",VLOOKUP(C107,Ｒ!$A$1:$I$2607,2,FALSE))</f>
        <v>#N/A</v>
      </c>
      <c r="M107" t="e">
        <f>IF(C107="","",VLOOKUP(C107,Ｒ!$A$1:$I$2607,3,FALSE))</f>
        <v>#N/A</v>
      </c>
    </row>
    <row r="108" spans="1:13" ht="15" customHeight="1">
      <c r="A108" s="44">
        <v>102031</v>
      </c>
      <c r="B108" s="44" t="s">
        <v>1403</v>
      </c>
      <c r="C108" s="8" t="s">
        <v>224</v>
      </c>
      <c r="D108" s="45" t="s">
        <v>225</v>
      </c>
      <c r="E108" s="1" t="s">
        <v>149</v>
      </c>
      <c r="F108" s="1">
        <v>55</v>
      </c>
      <c r="G108" s="1" t="s">
        <v>458</v>
      </c>
      <c r="H108" s="10" t="s">
        <v>144</v>
      </c>
      <c r="I108" s="10" t="s">
        <v>145</v>
      </c>
      <c r="J108" s="10">
        <v>0</v>
      </c>
      <c r="K108" s="10">
        <v>0</v>
      </c>
      <c r="L108" s="42" t="e">
        <f>IF(C108="","",VLOOKUP(C108,Ｒ!$A$1:$I$2607,2,FALSE))</f>
        <v>#N/A</v>
      </c>
      <c r="M108" t="e">
        <f>IF(C108="","",VLOOKUP(C108,Ｒ!$A$1:$I$2607,3,FALSE))</f>
        <v>#N/A</v>
      </c>
    </row>
    <row r="109" spans="1:13" ht="15" customHeight="1">
      <c r="A109" s="44">
        <v>102032</v>
      </c>
      <c r="B109" s="44" t="s">
        <v>1403</v>
      </c>
      <c r="C109" s="8" t="s">
        <v>1115</v>
      </c>
      <c r="D109" s="45" t="s">
        <v>1116</v>
      </c>
      <c r="E109" s="1" t="s">
        <v>149</v>
      </c>
      <c r="F109" s="1" t="s">
        <v>436</v>
      </c>
      <c r="G109" s="1" t="s">
        <v>458</v>
      </c>
      <c r="H109" s="10" t="s">
        <v>436</v>
      </c>
      <c r="I109" s="10" t="s">
        <v>436</v>
      </c>
      <c r="J109" s="10">
        <v>0</v>
      </c>
      <c r="K109" s="10">
        <v>0</v>
      </c>
      <c r="L109" s="42">
        <f>IF(C109="","",VLOOKUP(C109,Ｒ!$A$1:$I$2607,2,FALSE))</f>
        <v>129</v>
      </c>
      <c r="M109" t="str">
        <f>IF(C109="","",VLOOKUP(C109,Ｒ!$A$1:$I$2607,3,FALSE))</f>
        <v>B</v>
      </c>
    </row>
    <row r="110" spans="1:13" ht="15" customHeight="1">
      <c r="A110" s="44">
        <v>102033</v>
      </c>
      <c r="B110" s="44" t="s">
        <v>1403</v>
      </c>
      <c r="C110" s="8" t="s">
        <v>1117</v>
      </c>
      <c r="D110" s="45" t="s">
        <v>1118</v>
      </c>
      <c r="E110" s="1" t="s">
        <v>149</v>
      </c>
      <c r="F110" s="1">
        <v>45</v>
      </c>
      <c r="G110" s="1" t="s">
        <v>458</v>
      </c>
      <c r="H110" s="10" t="s">
        <v>436</v>
      </c>
      <c r="I110" s="10" t="s">
        <v>436</v>
      </c>
      <c r="J110" s="10">
        <v>1</v>
      </c>
      <c r="K110" s="10">
        <v>0</v>
      </c>
      <c r="L110" s="42">
        <f>IF(C110="","",VLOOKUP(C110,Ｒ!$A$1:$I$2607,2,FALSE))</f>
        <v>63</v>
      </c>
      <c r="M110" t="str">
        <f>IF(C110="","",VLOOKUP(C110,Ｒ!$A$1:$I$2607,3,FALSE))</f>
        <v>A</v>
      </c>
    </row>
    <row r="111" spans="1:13" ht="15" customHeight="1">
      <c r="A111" s="44">
        <v>102034</v>
      </c>
      <c r="B111" s="44" t="s">
        <v>1403</v>
      </c>
      <c r="C111" s="8" t="s">
        <v>962</v>
      </c>
      <c r="D111" s="45" t="s">
        <v>963</v>
      </c>
      <c r="E111" s="1" t="s">
        <v>149</v>
      </c>
      <c r="F111" s="1" t="s">
        <v>436</v>
      </c>
      <c r="G111" s="1" t="s">
        <v>458</v>
      </c>
      <c r="H111" s="10" t="s">
        <v>436</v>
      </c>
      <c r="I111" s="10" t="s">
        <v>436</v>
      </c>
      <c r="J111" s="10">
        <v>3</v>
      </c>
      <c r="K111" s="10">
        <v>0</v>
      </c>
      <c r="L111" s="42">
        <f>IF(C111="","",VLOOKUP(C111,Ｒ!$A$1:$I$2607,2,FALSE))</f>
        <v>25</v>
      </c>
      <c r="M111" t="str">
        <f>IF(C111="","",VLOOKUP(C111,Ｒ!$A$1:$I$2607,3,FALSE))</f>
        <v>A</v>
      </c>
    </row>
    <row r="112" spans="1:13" ht="15" customHeight="1">
      <c r="A112" s="44">
        <v>102035</v>
      </c>
      <c r="B112" s="44" t="s">
        <v>1403</v>
      </c>
      <c r="C112" s="8" t="s">
        <v>226</v>
      </c>
      <c r="D112" s="45" t="s">
        <v>227</v>
      </c>
      <c r="E112" s="1" t="s">
        <v>149</v>
      </c>
      <c r="F112" s="1">
        <v>55</v>
      </c>
      <c r="G112" s="1" t="s">
        <v>458</v>
      </c>
      <c r="H112" s="10" t="s">
        <v>436</v>
      </c>
      <c r="I112" s="10" t="s">
        <v>144</v>
      </c>
      <c r="J112" s="10">
        <v>0</v>
      </c>
      <c r="K112" s="10">
        <v>0</v>
      </c>
      <c r="L112" s="42" t="e">
        <f>IF(C112="","",VLOOKUP(C112,Ｒ!$A$1:$I$2607,2,FALSE))</f>
        <v>#N/A</v>
      </c>
      <c r="M112" t="e">
        <f>IF(C112="","",VLOOKUP(C112,Ｒ!$A$1:$I$2607,3,FALSE))</f>
        <v>#N/A</v>
      </c>
    </row>
    <row r="113" spans="1:13" ht="15" customHeight="1">
      <c r="A113" s="44">
        <v>102036</v>
      </c>
      <c r="B113" s="44" t="s">
        <v>1403</v>
      </c>
      <c r="C113" s="8" t="s">
        <v>640</v>
      </c>
      <c r="D113" s="45" t="s">
        <v>570</v>
      </c>
      <c r="E113" s="1" t="s">
        <v>149</v>
      </c>
      <c r="F113" s="1" t="s">
        <v>436</v>
      </c>
      <c r="G113" s="1" t="s">
        <v>457</v>
      </c>
      <c r="H113" s="10" t="s">
        <v>436</v>
      </c>
      <c r="I113" s="10" t="s">
        <v>436</v>
      </c>
      <c r="J113" s="10">
        <v>2</v>
      </c>
      <c r="K113" s="10">
        <v>0</v>
      </c>
      <c r="L113" s="42">
        <f>IF(C113="","",VLOOKUP(C113,Ｒ!$A$1:$I$2607,2,FALSE))</f>
        <v>12</v>
      </c>
      <c r="M113" t="str">
        <f>IF(C113="","",VLOOKUP(C113,Ｒ!$A$1:$I$2607,3,FALSE))</f>
        <v>A</v>
      </c>
    </row>
    <row r="114" spans="1:13" ht="15" customHeight="1">
      <c r="A114" s="44">
        <v>102037</v>
      </c>
      <c r="B114" s="44" t="s">
        <v>1403</v>
      </c>
      <c r="C114" s="8" t="s">
        <v>435</v>
      </c>
      <c r="D114" s="45" t="s">
        <v>228</v>
      </c>
      <c r="E114" s="1" t="s">
        <v>149</v>
      </c>
      <c r="F114" s="1">
        <v>55</v>
      </c>
      <c r="G114" s="1" t="s">
        <v>458</v>
      </c>
      <c r="H114" s="10" t="s">
        <v>436</v>
      </c>
      <c r="I114" s="10" t="s">
        <v>144</v>
      </c>
      <c r="J114" s="10">
        <v>0</v>
      </c>
      <c r="K114" s="10">
        <v>0</v>
      </c>
      <c r="L114" s="42" t="e">
        <f>IF(C114="","",VLOOKUP(C114,Ｒ!$A$1:$I$2607,2,FALSE))</f>
        <v>#N/A</v>
      </c>
      <c r="M114" t="e">
        <f>IF(C114="","",VLOOKUP(C114,Ｒ!$A$1:$I$2607,3,FALSE))</f>
        <v>#N/A</v>
      </c>
    </row>
    <row r="115" spans="1:13" ht="15" customHeight="1">
      <c r="A115" s="44">
        <v>102038</v>
      </c>
      <c r="B115" s="44" t="s">
        <v>1403</v>
      </c>
      <c r="C115" s="8" t="s">
        <v>1404</v>
      </c>
      <c r="D115" s="45" t="s">
        <v>1632</v>
      </c>
      <c r="E115" s="1" t="s">
        <v>149</v>
      </c>
      <c r="F115" s="1">
        <v>55</v>
      </c>
      <c r="G115" s="1" t="s">
        <v>457</v>
      </c>
      <c r="H115" s="10" t="s">
        <v>436</v>
      </c>
      <c r="I115" s="10" t="s">
        <v>436</v>
      </c>
      <c r="J115" s="10">
        <v>1</v>
      </c>
      <c r="K115" s="10">
        <v>0</v>
      </c>
      <c r="L115" s="42" t="e">
        <f>IF(C115="","",VLOOKUP(C115,Ｒ!$A$1:$I$2607,2,FALSE))</f>
        <v>#N/A</v>
      </c>
      <c r="M115" t="e">
        <f>IF(C115="","",VLOOKUP(C115,Ｒ!$A$1:$I$2607,3,FALSE))</f>
        <v>#N/A</v>
      </c>
    </row>
    <row r="116" spans="1:13" ht="15" customHeight="1">
      <c r="A116" s="44">
        <v>102039</v>
      </c>
      <c r="B116" s="44" t="s">
        <v>1403</v>
      </c>
      <c r="C116" s="8" t="s">
        <v>964</v>
      </c>
      <c r="D116" s="45" t="s">
        <v>965</v>
      </c>
      <c r="E116" s="1" t="s">
        <v>149</v>
      </c>
      <c r="F116" s="1">
        <v>55</v>
      </c>
      <c r="G116" s="1" t="s">
        <v>458</v>
      </c>
      <c r="H116" s="10" t="s">
        <v>436</v>
      </c>
      <c r="I116" s="10" t="s">
        <v>436</v>
      </c>
      <c r="J116" s="10">
        <v>1</v>
      </c>
      <c r="K116" s="10">
        <v>0</v>
      </c>
      <c r="L116" s="42" t="e">
        <f>IF(C116="","",VLOOKUP(C116,Ｒ!$A$1:$I$2607,2,FALSE))</f>
        <v>#N/A</v>
      </c>
      <c r="M116" t="e">
        <f>IF(C116="","",VLOOKUP(C116,Ｒ!$A$1:$I$2607,3,FALSE))</f>
        <v>#N/A</v>
      </c>
    </row>
    <row r="117" spans="1:13" ht="15" customHeight="1">
      <c r="A117" s="44">
        <v>102040</v>
      </c>
      <c r="B117" s="44" t="s">
        <v>1403</v>
      </c>
      <c r="C117" s="8" t="s">
        <v>872</v>
      </c>
      <c r="D117" s="45" t="s">
        <v>873</v>
      </c>
      <c r="E117" s="1" t="s">
        <v>149</v>
      </c>
      <c r="F117" s="1" t="s">
        <v>436</v>
      </c>
      <c r="G117" s="1" t="s">
        <v>458</v>
      </c>
      <c r="H117" s="10" t="s">
        <v>436</v>
      </c>
      <c r="I117" s="10" t="s">
        <v>436</v>
      </c>
      <c r="J117" s="10">
        <v>1</v>
      </c>
      <c r="K117" s="10">
        <v>0</v>
      </c>
      <c r="L117" s="42">
        <f>IF(C117="","",VLOOKUP(C117,Ｒ!$A$1:$I$2607,2,FALSE))</f>
        <v>59</v>
      </c>
      <c r="M117" t="str">
        <f>IF(C117="","",VLOOKUP(C117,Ｒ!$A$1:$I$2607,3,FALSE))</f>
        <v>B</v>
      </c>
    </row>
    <row r="118" spans="1:13" ht="15" customHeight="1">
      <c r="A118" s="44">
        <v>102041</v>
      </c>
      <c r="B118" s="44" t="s">
        <v>1403</v>
      </c>
      <c r="C118" s="8" t="s">
        <v>571</v>
      </c>
      <c r="D118" s="45" t="s">
        <v>572</v>
      </c>
      <c r="E118" s="1" t="s">
        <v>149</v>
      </c>
      <c r="F118" s="1">
        <v>55</v>
      </c>
      <c r="G118" s="1" t="s">
        <v>458</v>
      </c>
      <c r="H118" s="10" t="s">
        <v>436</v>
      </c>
      <c r="I118" s="10" t="s">
        <v>436</v>
      </c>
      <c r="J118" s="10">
        <v>0</v>
      </c>
      <c r="K118" s="10">
        <v>0</v>
      </c>
      <c r="L118" s="42" t="e">
        <f>IF(C118="","",VLOOKUP(C118,Ｒ!$A$1:$I$2607,2,FALSE))</f>
        <v>#N/A</v>
      </c>
      <c r="M118" t="e">
        <f>IF(C118="","",VLOOKUP(C118,Ｒ!$A$1:$I$2607,3,FALSE))</f>
        <v>#N/A</v>
      </c>
    </row>
    <row r="119" spans="1:13" ht="15" customHeight="1">
      <c r="A119" s="44">
        <v>102042</v>
      </c>
      <c r="B119" s="44" t="s">
        <v>1403</v>
      </c>
      <c r="C119" s="8" t="s">
        <v>1510</v>
      </c>
      <c r="D119" s="45" t="s">
        <v>1511</v>
      </c>
      <c r="E119" s="1" t="s">
        <v>149</v>
      </c>
      <c r="F119" s="1">
        <v>45</v>
      </c>
      <c r="G119" s="1" t="s">
        <v>458</v>
      </c>
      <c r="H119" s="10" t="s">
        <v>436</v>
      </c>
      <c r="I119" s="10" t="s">
        <v>436</v>
      </c>
      <c r="J119" s="10">
        <v>1</v>
      </c>
      <c r="K119" s="10">
        <v>2</v>
      </c>
      <c r="L119" s="42" t="e">
        <f>IF(C119="","",VLOOKUP(C119,Ｒ!$A$1:$I$2607,2,FALSE))</f>
        <v>#N/A</v>
      </c>
      <c r="M119" t="e">
        <f>IF(C119="","",VLOOKUP(C119,Ｒ!$A$1:$I$2607,3,FALSE))</f>
        <v>#N/A</v>
      </c>
    </row>
    <row r="120" spans="1:13" ht="15" customHeight="1">
      <c r="A120" s="44">
        <v>102043</v>
      </c>
      <c r="B120" s="44" t="s">
        <v>1403</v>
      </c>
      <c r="C120" s="8" t="s">
        <v>503</v>
      </c>
      <c r="D120" s="45" t="s">
        <v>504</v>
      </c>
      <c r="E120" s="1" t="s">
        <v>198</v>
      </c>
      <c r="F120" s="1">
        <v>45</v>
      </c>
      <c r="G120" s="1" t="s">
        <v>458</v>
      </c>
      <c r="H120" s="10" t="s">
        <v>436</v>
      </c>
      <c r="I120" s="10" t="s">
        <v>436</v>
      </c>
      <c r="J120" s="10">
        <v>1</v>
      </c>
      <c r="K120" s="10">
        <v>0</v>
      </c>
      <c r="L120" s="42">
        <f>IF(C120="","",VLOOKUP(C120,Ｒ!$A$1:$I$2607,2,FALSE))</f>
        <v>35</v>
      </c>
      <c r="M120" t="str">
        <f>IF(C120="","",VLOOKUP(C120,Ｒ!$A$1:$I$2607,3,FALSE))</f>
        <v>C</v>
      </c>
    </row>
    <row r="121" spans="1:13" ht="15" customHeight="1">
      <c r="A121" s="44">
        <v>102044</v>
      </c>
      <c r="B121" s="44" t="s">
        <v>1403</v>
      </c>
      <c r="C121" s="8" t="s">
        <v>1119</v>
      </c>
      <c r="D121" s="45" t="s">
        <v>1120</v>
      </c>
      <c r="E121" s="1" t="s">
        <v>198</v>
      </c>
      <c r="F121" s="1" t="s">
        <v>436</v>
      </c>
      <c r="G121" s="1" t="s">
        <v>458</v>
      </c>
      <c r="H121" s="10" t="s">
        <v>436</v>
      </c>
      <c r="I121" s="10" t="s">
        <v>436</v>
      </c>
      <c r="J121" s="10">
        <v>0</v>
      </c>
      <c r="K121" s="10">
        <v>0</v>
      </c>
      <c r="L121" s="42" t="e">
        <f>IF(C121="","",VLOOKUP(C121,Ｒ!$A$1:$I$2607,2,FALSE))</f>
        <v>#N/A</v>
      </c>
      <c r="M121" t="e">
        <f>IF(C121="","",VLOOKUP(C121,Ｒ!$A$1:$I$2607,3,FALSE))</f>
        <v>#N/A</v>
      </c>
    </row>
    <row r="122" spans="1:13" ht="15" customHeight="1">
      <c r="A122" s="44">
        <v>102045</v>
      </c>
      <c r="B122" s="44" t="s">
        <v>1403</v>
      </c>
      <c r="C122" s="8" t="s">
        <v>332</v>
      </c>
      <c r="D122" s="45" t="s">
        <v>333</v>
      </c>
      <c r="E122" s="1" t="s">
        <v>198</v>
      </c>
      <c r="F122" s="1">
        <v>55</v>
      </c>
      <c r="G122" s="1" t="s">
        <v>458</v>
      </c>
      <c r="H122" s="10" t="s">
        <v>144</v>
      </c>
      <c r="I122" s="10" t="s">
        <v>145</v>
      </c>
      <c r="J122" s="10">
        <v>0</v>
      </c>
      <c r="K122" s="10">
        <v>2</v>
      </c>
      <c r="L122" s="42" t="e">
        <f>IF(C122="","",VLOOKUP(C122,Ｒ!$A$1:$I$2607,2,FALSE))</f>
        <v>#N/A</v>
      </c>
      <c r="M122" t="e">
        <f>IF(C122="","",VLOOKUP(C122,Ｒ!$A$1:$I$2607,3,FALSE))</f>
        <v>#N/A</v>
      </c>
    </row>
    <row r="123" spans="1:13" ht="15" customHeight="1">
      <c r="A123" s="44">
        <v>102046</v>
      </c>
      <c r="B123" s="44" t="s">
        <v>1403</v>
      </c>
      <c r="C123" s="8" t="s">
        <v>1633</v>
      </c>
      <c r="D123" s="45" t="s">
        <v>1634</v>
      </c>
      <c r="E123" s="1" t="s">
        <v>198</v>
      </c>
      <c r="F123" s="1">
        <v>55</v>
      </c>
      <c r="G123" s="1" t="s">
        <v>458</v>
      </c>
      <c r="H123" s="10" t="s">
        <v>436</v>
      </c>
      <c r="I123" s="10" t="s">
        <v>436</v>
      </c>
      <c r="J123" s="10">
        <v>0</v>
      </c>
      <c r="K123" s="10">
        <v>0</v>
      </c>
      <c r="L123" s="42" t="e">
        <f>IF(C123="","",VLOOKUP(C123,Ｒ!$A$1:$I$2607,2,FALSE))</f>
        <v>#N/A</v>
      </c>
      <c r="M123" t="e">
        <f>IF(C123="","",VLOOKUP(C123,Ｒ!$A$1:$I$2607,3,FALSE))</f>
        <v>#N/A</v>
      </c>
    </row>
    <row r="124" spans="1:13" ht="15" customHeight="1">
      <c r="A124" s="44">
        <v>102047</v>
      </c>
      <c r="B124" s="44" t="s">
        <v>1403</v>
      </c>
      <c r="C124" s="8" t="s">
        <v>201</v>
      </c>
      <c r="D124" s="45" t="s">
        <v>202</v>
      </c>
      <c r="E124" s="1" t="s">
        <v>198</v>
      </c>
      <c r="F124" s="1">
        <v>45</v>
      </c>
      <c r="G124" s="1" t="s">
        <v>458</v>
      </c>
      <c r="H124" s="10" t="s">
        <v>144</v>
      </c>
      <c r="I124" s="10" t="s">
        <v>144</v>
      </c>
      <c r="J124" s="10">
        <v>0</v>
      </c>
      <c r="K124" s="10">
        <v>0</v>
      </c>
      <c r="L124" s="42" t="e">
        <f>IF(C124="","",VLOOKUP(C124,Ｒ!$A$1:$I$2607,2,FALSE))</f>
        <v>#N/A</v>
      </c>
      <c r="M124" t="e">
        <f>IF(C124="","",VLOOKUP(C124,Ｒ!$A$1:$I$2607,3,FALSE))</f>
        <v>#N/A</v>
      </c>
    </row>
    <row r="125" spans="1:13" ht="15" customHeight="1">
      <c r="A125" s="44">
        <v>102048</v>
      </c>
      <c r="B125" s="44" t="s">
        <v>1403</v>
      </c>
      <c r="C125" s="8" t="s">
        <v>651</v>
      </c>
      <c r="D125" s="45" t="s">
        <v>876</v>
      </c>
      <c r="E125" s="1" t="s">
        <v>198</v>
      </c>
      <c r="F125" s="1">
        <v>45</v>
      </c>
      <c r="G125" s="1" t="s">
        <v>458</v>
      </c>
      <c r="H125" s="10" t="s">
        <v>436</v>
      </c>
      <c r="I125" s="10" t="s">
        <v>436</v>
      </c>
      <c r="J125" s="10">
        <v>0</v>
      </c>
      <c r="K125" s="10">
        <v>2</v>
      </c>
      <c r="L125" s="42">
        <f>IF(C125="","",VLOOKUP(C125,Ｒ!$A$1:$I$2607,2,FALSE))</f>
        <v>12</v>
      </c>
      <c r="M125" t="str">
        <f>IF(C125="","",VLOOKUP(C125,Ｒ!$A$1:$I$2607,3,FALSE))</f>
        <v>B</v>
      </c>
    </row>
    <row r="126" spans="1:13" ht="15" customHeight="1">
      <c r="A126" s="44">
        <v>102049</v>
      </c>
      <c r="B126" s="44" t="s">
        <v>1403</v>
      </c>
      <c r="C126" s="8" t="s">
        <v>432</v>
      </c>
      <c r="D126" s="45" t="s">
        <v>229</v>
      </c>
      <c r="E126" s="1" t="s">
        <v>198</v>
      </c>
      <c r="F126" s="1">
        <v>45</v>
      </c>
      <c r="G126" s="1" t="s">
        <v>458</v>
      </c>
      <c r="H126" s="10" t="s">
        <v>144</v>
      </c>
      <c r="I126" s="10" t="s">
        <v>145</v>
      </c>
      <c r="J126" s="10">
        <v>0</v>
      </c>
      <c r="K126" s="10">
        <v>2</v>
      </c>
      <c r="L126" s="42" t="e">
        <f>IF(C126="","",VLOOKUP(C126,Ｒ!$A$1:$I$2607,2,FALSE))</f>
        <v>#N/A</v>
      </c>
      <c r="M126" t="e">
        <f>IF(C126="","",VLOOKUP(C126,Ｒ!$A$1:$I$2607,3,FALSE))</f>
        <v>#N/A</v>
      </c>
    </row>
    <row r="127" spans="1:13" ht="15" customHeight="1">
      <c r="A127" s="44">
        <v>102050</v>
      </c>
      <c r="B127" s="44" t="s">
        <v>1403</v>
      </c>
      <c r="C127" s="8" t="s">
        <v>966</v>
      </c>
      <c r="D127" s="45" t="s">
        <v>518</v>
      </c>
      <c r="E127" s="1" t="s">
        <v>198</v>
      </c>
      <c r="F127" s="1">
        <v>45</v>
      </c>
      <c r="G127" s="1" t="s">
        <v>458</v>
      </c>
      <c r="H127" s="10" t="s">
        <v>436</v>
      </c>
      <c r="I127" s="10" t="s">
        <v>436</v>
      </c>
      <c r="J127" s="10">
        <v>0</v>
      </c>
      <c r="K127" s="10">
        <v>0</v>
      </c>
      <c r="L127" s="42" t="e">
        <f>IF(C127="","",VLOOKUP(C127,Ｒ!$A$1:$I$2607,2,FALSE))</f>
        <v>#N/A</v>
      </c>
      <c r="M127" t="e">
        <f>IF(C127="","",VLOOKUP(C127,Ｒ!$A$1:$I$2607,3,FALSE))</f>
        <v>#N/A</v>
      </c>
    </row>
    <row r="128" spans="1:13" ht="15" customHeight="1">
      <c r="A128" s="44">
        <v>102051</v>
      </c>
      <c r="B128" s="44" t="s">
        <v>1403</v>
      </c>
      <c r="C128" s="8" t="s">
        <v>231</v>
      </c>
      <c r="D128" s="45" t="s">
        <v>232</v>
      </c>
      <c r="E128" s="1" t="s">
        <v>198</v>
      </c>
      <c r="F128" s="1">
        <v>55</v>
      </c>
      <c r="G128" s="1" t="s">
        <v>458</v>
      </c>
      <c r="H128" s="10" t="s">
        <v>145</v>
      </c>
      <c r="I128" s="10" t="s">
        <v>145</v>
      </c>
      <c r="J128" s="10">
        <v>0</v>
      </c>
      <c r="K128" s="10">
        <v>0</v>
      </c>
      <c r="L128" s="42" t="e">
        <f>IF(C128="","",VLOOKUP(C128,Ｒ!$A$1:$I$2607,2,FALSE))</f>
        <v>#N/A</v>
      </c>
      <c r="M128" t="e">
        <f>IF(C128="","",VLOOKUP(C128,Ｒ!$A$1:$I$2607,3,FALSE))</f>
        <v>#N/A</v>
      </c>
    </row>
    <row r="129" spans="1:13" ht="15" customHeight="1">
      <c r="A129" s="44">
        <v>102052</v>
      </c>
      <c r="B129" s="44" t="s">
        <v>1403</v>
      </c>
      <c r="C129" s="8" t="s">
        <v>428</v>
      </c>
      <c r="D129" s="45" t="s">
        <v>233</v>
      </c>
      <c r="E129" s="1" t="s">
        <v>198</v>
      </c>
      <c r="F129" s="1">
        <v>55</v>
      </c>
      <c r="G129" s="1" t="s">
        <v>458</v>
      </c>
      <c r="H129" s="10" t="s">
        <v>145</v>
      </c>
      <c r="I129" s="10" t="s">
        <v>145</v>
      </c>
      <c r="J129" s="10">
        <v>0</v>
      </c>
      <c r="K129" s="10">
        <v>0</v>
      </c>
      <c r="L129" s="42" t="e">
        <f>IF(C129="","",VLOOKUP(C129,Ｒ!$A$1:$I$2607,2,FALSE))</f>
        <v>#N/A</v>
      </c>
      <c r="M129" t="e">
        <f>IF(C129="","",VLOOKUP(C129,Ｒ!$A$1:$I$2607,3,FALSE))</f>
        <v>#N/A</v>
      </c>
    </row>
    <row r="130" spans="1:13" ht="15" customHeight="1">
      <c r="A130" s="44">
        <v>102053</v>
      </c>
      <c r="B130" s="44" t="s">
        <v>1403</v>
      </c>
      <c r="C130" s="8" t="s">
        <v>710</v>
      </c>
      <c r="D130" s="45" t="s">
        <v>711</v>
      </c>
      <c r="E130" s="1" t="s">
        <v>198</v>
      </c>
      <c r="F130" s="1">
        <v>45</v>
      </c>
      <c r="G130" s="1" t="s">
        <v>458</v>
      </c>
      <c r="H130" s="10" t="s">
        <v>436</v>
      </c>
      <c r="I130" s="10" t="s">
        <v>436</v>
      </c>
      <c r="J130" s="10">
        <v>0</v>
      </c>
      <c r="K130" s="10">
        <v>0</v>
      </c>
      <c r="L130" s="42" t="e">
        <f>IF(C130="","",VLOOKUP(C130,Ｒ!$A$1:$I$2607,2,FALSE))</f>
        <v>#N/A</v>
      </c>
      <c r="M130" t="e">
        <f>IF(C130="","",VLOOKUP(C130,Ｒ!$A$1:$I$2607,3,FALSE))</f>
        <v>#N/A</v>
      </c>
    </row>
    <row r="131" spans="1:13" ht="15" customHeight="1">
      <c r="A131" s="44">
        <v>102054</v>
      </c>
      <c r="B131" s="44" t="s">
        <v>1403</v>
      </c>
      <c r="C131" s="8" t="s">
        <v>712</v>
      </c>
      <c r="D131" s="45" t="s">
        <v>713</v>
      </c>
      <c r="E131" s="1" t="s">
        <v>198</v>
      </c>
      <c r="F131" s="1">
        <v>55</v>
      </c>
      <c r="G131" s="1" t="s">
        <v>458</v>
      </c>
      <c r="H131" s="10" t="s">
        <v>436</v>
      </c>
      <c r="I131" s="10" t="s">
        <v>436</v>
      </c>
      <c r="J131" s="10">
        <v>0</v>
      </c>
      <c r="K131" s="10">
        <v>0</v>
      </c>
      <c r="L131" s="42" t="e">
        <f>IF(C131="","",VLOOKUP(C131,Ｒ!$A$1:$I$2607,2,FALSE))</f>
        <v>#N/A</v>
      </c>
      <c r="M131" t="e">
        <f>IF(C131="","",VLOOKUP(C131,Ｒ!$A$1:$I$2607,3,FALSE))</f>
        <v>#N/A</v>
      </c>
    </row>
    <row r="132" spans="1:13" ht="15" customHeight="1">
      <c r="A132" s="44">
        <v>102055</v>
      </c>
      <c r="B132" s="44" t="s">
        <v>1403</v>
      </c>
      <c r="C132" s="8" t="s">
        <v>430</v>
      </c>
      <c r="D132" s="45" t="s">
        <v>234</v>
      </c>
      <c r="E132" s="1" t="s">
        <v>198</v>
      </c>
      <c r="F132" s="1">
        <v>55</v>
      </c>
      <c r="G132" s="1" t="s">
        <v>458</v>
      </c>
      <c r="H132" s="10" t="s">
        <v>436</v>
      </c>
      <c r="I132" s="10" t="s">
        <v>145</v>
      </c>
      <c r="J132" s="10">
        <v>0</v>
      </c>
      <c r="K132" s="10">
        <v>0</v>
      </c>
      <c r="L132" s="42" t="e">
        <f>IF(C132="","",VLOOKUP(C132,Ｒ!$A$1:$I$2607,2,FALSE))</f>
        <v>#N/A</v>
      </c>
      <c r="M132" t="e">
        <f>IF(C132="","",VLOOKUP(C132,Ｒ!$A$1:$I$2607,3,FALSE))</f>
        <v>#N/A</v>
      </c>
    </row>
    <row r="133" spans="1:13" ht="15" customHeight="1">
      <c r="A133" s="44">
        <v>102056</v>
      </c>
      <c r="B133" s="44" t="s">
        <v>1403</v>
      </c>
      <c r="C133" s="8" t="s">
        <v>235</v>
      </c>
      <c r="D133" s="45" t="s">
        <v>236</v>
      </c>
      <c r="E133" s="1" t="s">
        <v>198</v>
      </c>
      <c r="F133" s="1">
        <v>55</v>
      </c>
      <c r="G133" s="1" t="s">
        <v>458</v>
      </c>
      <c r="H133" s="10" t="s">
        <v>436</v>
      </c>
      <c r="I133" s="10" t="s">
        <v>145</v>
      </c>
      <c r="J133" s="10">
        <v>0</v>
      </c>
      <c r="K133" s="10">
        <v>0</v>
      </c>
      <c r="L133" s="42" t="e">
        <f>IF(C133="","",VLOOKUP(C133,Ｒ!$A$1:$I$2607,2,FALSE))</f>
        <v>#N/A</v>
      </c>
      <c r="M133" t="e">
        <f>IF(C133="","",VLOOKUP(C133,Ｒ!$A$1:$I$2607,3,FALSE))</f>
        <v>#N/A</v>
      </c>
    </row>
    <row r="134" spans="1:13" ht="15" customHeight="1">
      <c r="A134" s="44">
        <v>102057</v>
      </c>
      <c r="B134" s="44" t="s">
        <v>1403</v>
      </c>
      <c r="C134" s="8" t="s">
        <v>967</v>
      </c>
      <c r="D134" s="45" t="s">
        <v>968</v>
      </c>
      <c r="E134" s="1" t="s">
        <v>198</v>
      </c>
      <c r="F134" s="1">
        <v>45</v>
      </c>
      <c r="G134" s="1" t="s">
        <v>458</v>
      </c>
      <c r="H134" s="10" t="s">
        <v>436</v>
      </c>
      <c r="I134" s="10" t="s">
        <v>436</v>
      </c>
      <c r="J134" s="10">
        <v>0</v>
      </c>
      <c r="K134" s="10">
        <v>0</v>
      </c>
      <c r="L134" s="42" t="e">
        <f>IF(C134="","",VLOOKUP(C134,Ｒ!$A$1:$I$2607,2,FALSE))</f>
        <v>#N/A</v>
      </c>
      <c r="M134" t="e">
        <f>IF(C134="","",VLOOKUP(C134,Ｒ!$A$1:$I$2607,3,FALSE))</f>
        <v>#N/A</v>
      </c>
    </row>
    <row r="135" spans="1:13" ht="15" customHeight="1">
      <c r="A135" s="44">
        <v>102058</v>
      </c>
      <c r="B135" s="44" t="s">
        <v>1403</v>
      </c>
      <c r="C135" s="8" t="s">
        <v>431</v>
      </c>
      <c r="D135" s="45" t="s">
        <v>237</v>
      </c>
      <c r="E135" s="1" t="s">
        <v>198</v>
      </c>
      <c r="F135" s="1">
        <v>55</v>
      </c>
      <c r="G135" s="1" t="s">
        <v>458</v>
      </c>
      <c r="H135" s="10" t="s">
        <v>145</v>
      </c>
      <c r="I135" s="10" t="s">
        <v>145</v>
      </c>
      <c r="J135" s="10">
        <v>0</v>
      </c>
      <c r="K135" s="10">
        <v>0</v>
      </c>
      <c r="L135" s="42" t="e">
        <f>IF(C135="","",VLOOKUP(C135,Ｒ!$A$1:$I$2607,2,FALSE))</f>
        <v>#N/A</v>
      </c>
      <c r="M135" t="e">
        <f>IF(C135="","",VLOOKUP(C135,Ｒ!$A$1:$I$2607,3,FALSE))</f>
        <v>#N/A</v>
      </c>
    </row>
    <row r="136" spans="1:13" ht="15" customHeight="1">
      <c r="A136" s="44">
        <v>102059</v>
      </c>
      <c r="B136" s="44" t="s">
        <v>1403</v>
      </c>
      <c r="C136" s="8" t="s">
        <v>642</v>
      </c>
      <c r="D136" s="45" t="s">
        <v>643</v>
      </c>
      <c r="E136" s="1" t="s">
        <v>198</v>
      </c>
      <c r="F136" s="1">
        <v>55</v>
      </c>
      <c r="G136" s="1" t="s">
        <v>458</v>
      </c>
      <c r="H136" s="10" t="s">
        <v>436</v>
      </c>
      <c r="I136" s="10" t="s">
        <v>436</v>
      </c>
      <c r="J136" s="10">
        <v>0</v>
      </c>
      <c r="K136" s="10">
        <v>0</v>
      </c>
      <c r="L136" s="42" t="e">
        <f>IF(C136="","",VLOOKUP(C136,Ｒ!$A$1:$I$2607,2,FALSE))</f>
        <v>#N/A</v>
      </c>
      <c r="M136" t="e">
        <f>IF(C136="","",VLOOKUP(C136,Ｒ!$A$1:$I$2607,3,FALSE))</f>
        <v>#N/A</v>
      </c>
    </row>
    <row r="137" spans="1:13" ht="15" customHeight="1">
      <c r="A137" s="44">
        <v>102060</v>
      </c>
      <c r="B137" s="44" t="s">
        <v>1403</v>
      </c>
      <c r="C137" s="8" t="s">
        <v>722</v>
      </c>
      <c r="D137" s="45" t="s">
        <v>723</v>
      </c>
      <c r="E137" s="1" t="s">
        <v>149</v>
      </c>
      <c r="F137" s="1">
        <v>45</v>
      </c>
      <c r="G137" s="1" t="s">
        <v>458</v>
      </c>
      <c r="H137" s="10" t="s">
        <v>144</v>
      </c>
      <c r="I137" s="10" t="s">
        <v>436</v>
      </c>
      <c r="J137" s="10">
        <v>1</v>
      </c>
      <c r="K137" s="10">
        <v>2</v>
      </c>
      <c r="L137" s="42">
        <f>IF(C137="","",VLOOKUP(C137,Ｒ!$A$1:$I$2607,2,FALSE))</f>
        <v>50</v>
      </c>
      <c r="M137" t="str">
        <f>IF(C137="","",VLOOKUP(C137,Ｒ!$A$1:$I$2607,3,FALSE))</f>
        <v>A</v>
      </c>
    </row>
    <row r="138" spans="1:13" ht="15" customHeight="1">
      <c r="A138" s="44">
        <v>103001</v>
      </c>
      <c r="B138" s="44" t="s">
        <v>240</v>
      </c>
      <c r="C138" s="8" t="s">
        <v>243</v>
      </c>
      <c r="D138" s="45" t="s">
        <v>244</v>
      </c>
      <c r="E138" s="1" t="s">
        <v>198</v>
      </c>
      <c r="F138" s="1" t="s">
        <v>436</v>
      </c>
      <c r="G138" s="1" t="s">
        <v>458</v>
      </c>
      <c r="H138" s="10" t="s">
        <v>145</v>
      </c>
      <c r="I138" s="10" t="s">
        <v>145</v>
      </c>
      <c r="J138" s="10">
        <v>0</v>
      </c>
      <c r="K138" s="10">
        <v>0</v>
      </c>
      <c r="L138" s="42" t="e">
        <f>IF(C138="","",VLOOKUP(C138,Ｒ!$A$1:$I$2607,2,FALSE))</f>
        <v>#N/A</v>
      </c>
      <c r="M138" t="e">
        <f>IF(C138="","",VLOOKUP(C138,Ｒ!$A$1:$I$2607,3,FALSE))</f>
        <v>#N/A</v>
      </c>
    </row>
    <row r="139" spans="1:13" ht="15" customHeight="1">
      <c r="A139" s="44">
        <v>103002</v>
      </c>
      <c r="B139" s="44" t="s">
        <v>240</v>
      </c>
      <c r="C139" s="8" t="s">
        <v>245</v>
      </c>
      <c r="D139" s="45" t="s">
        <v>246</v>
      </c>
      <c r="E139" s="1" t="s">
        <v>198</v>
      </c>
      <c r="F139" s="1" t="s">
        <v>436</v>
      </c>
      <c r="G139" s="1" t="s">
        <v>458</v>
      </c>
      <c r="H139" s="10" t="s">
        <v>436</v>
      </c>
      <c r="I139" s="10" t="s">
        <v>145</v>
      </c>
      <c r="J139" s="10">
        <v>0</v>
      </c>
      <c r="K139" s="10">
        <v>0</v>
      </c>
      <c r="L139" s="42" t="e">
        <f>IF(C139="","",VLOOKUP(C139,Ｒ!$A$1:$I$2607,2,FALSE))</f>
        <v>#N/A</v>
      </c>
      <c r="M139" t="e">
        <f>IF(C139="","",VLOOKUP(C139,Ｒ!$A$1:$I$2607,3,FALSE))</f>
        <v>#N/A</v>
      </c>
    </row>
    <row r="140" spans="1:13" ht="15" customHeight="1">
      <c r="A140" s="44">
        <v>103003</v>
      </c>
      <c r="B140" s="44" t="s">
        <v>240</v>
      </c>
      <c r="C140" s="8" t="s">
        <v>247</v>
      </c>
      <c r="D140" s="45" t="s">
        <v>248</v>
      </c>
      <c r="E140" s="1" t="s">
        <v>198</v>
      </c>
      <c r="F140" s="1">
        <v>45</v>
      </c>
      <c r="G140" s="1" t="s">
        <v>458</v>
      </c>
      <c r="H140" s="10" t="s">
        <v>436</v>
      </c>
      <c r="I140" s="10" t="s">
        <v>145</v>
      </c>
      <c r="J140" s="10">
        <v>0</v>
      </c>
      <c r="K140" s="10">
        <v>0</v>
      </c>
      <c r="L140" s="42" t="e">
        <f>IF(C140="","",VLOOKUP(C140,Ｒ!$A$1:$I$2607,2,FALSE))</f>
        <v>#N/A</v>
      </c>
      <c r="M140" t="e">
        <f>IF(C140="","",VLOOKUP(C140,Ｒ!$A$1:$I$2607,3,FALSE))</f>
        <v>#N/A</v>
      </c>
    </row>
    <row r="141" spans="1:13" ht="15" customHeight="1">
      <c r="A141" s="44">
        <v>103004</v>
      </c>
      <c r="B141" s="44" t="s">
        <v>240</v>
      </c>
      <c r="C141" s="8" t="s">
        <v>249</v>
      </c>
      <c r="D141" s="45" t="s">
        <v>969</v>
      </c>
      <c r="E141" s="1" t="s">
        <v>198</v>
      </c>
      <c r="F141" s="1" t="s">
        <v>436</v>
      </c>
      <c r="G141" s="1" t="s">
        <v>458</v>
      </c>
      <c r="H141" s="10" t="s">
        <v>144</v>
      </c>
      <c r="I141" s="10" t="s">
        <v>145</v>
      </c>
      <c r="J141" s="10">
        <v>0</v>
      </c>
      <c r="K141" s="10">
        <v>0</v>
      </c>
      <c r="L141" s="42" t="e">
        <f>IF(C141="","",VLOOKUP(C141,Ｒ!$A$1:$I$2607,2,FALSE))</f>
        <v>#N/A</v>
      </c>
      <c r="M141" t="e">
        <f>IF(C141="","",VLOOKUP(C141,Ｒ!$A$1:$I$2607,3,FALSE))</f>
        <v>#N/A</v>
      </c>
    </row>
    <row r="142" spans="1:13" ht="15" customHeight="1">
      <c r="A142" s="44">
        <v>103005</v>
      </c>
      <c r="B142" s="44" t="s">
        <v>240</v>
      </c>
      <c r="C142" s="8" t="s">
        <v>396</v>
      </c>
      <c r="D142" s="45" t="s">
        <v>250</v>
      </c>
      <c r="E142" s="1" t="s">
        <v>198</v>
      </c>
      <c r="F142" s="1" t="s">
        <v>436</v>
      </c>
      <c r="G142" s="1" t="s">
        <v>458</v>
      </c>
      <c r="H142" s="10" t="s">
        <v>436</v>
      </c>
      <c r="I142" s="10" t="s">
        <v>144</v>
      </c>
      <c r="J142" s="10">
        <v>0</v>
      </c>
      <c r="K142" s="10">
        <v>0</v>
      </c>
      <c r="L142" s="42" t="e">
        <f>IF(C142="","",VLOOKUP(C142,Ｒ!$A$1:$I$2607,2,FALSE))</f>
        <v>#N/A</v>
      </c>
      <c r="M142" t="e">
        <f>IF(C142="","",VLOOKUP(C142,Ｒ!$A$1:$I$2607,3,FALSE))</f>
        <v>#N/A</v>
      </c>
    </row>
    <row r="143" spans="1:13" ht="15" customHeight="1">
      <c r="A143" s="44">
        <v>103006</v>
      </c>
      <c r="B143" s="44" t="s">
        <v>240</v>
      </c>
      <c r="C143" s="8" t="s">
        <v>471</v>
      </c>
      <c r="D143" s="45" t="s">
        <v>251</v>
      </c>
      <c r="E143" s="1" t="s">
        <v>198</v>
      </c>
      <c r="F143" s="1">
        <v>45</v>
      </c>
      <c r="G143" s="1" t="s">
        <v>458</v>
      </c>
      <c r="H143" s="10" t="s">
        <v>436</v>
      </c>
      <c r="I143" s="10" t="s">
        <v>436</v>
      </c>
      <c r="J143" s="10">
        <v>0</v>
      </c>
      <c r="K143" s="10">
        <v>0</v>
      </c>
      <c r="L143" s="42" t="e">
        <f>IF(C143="","",VLOOKUP(C143,Ｒ!$A$1:$I$2607,2,FALSE))</f>
        <v>#N/A</v>
      </c>
      <c r="M143" t="e">
        <f>IF(C143="","",VLOOKUP(C143,Ｒ!$A$1:$I$2607,3,FALSE))</f>
        <v>#N/A</v>
      </c>
    </row>
    <row r="144" spans="1:13" ht="15" customHeight="1">
      <c r="A144" s="44">
        <v>104001</v>
      </c>
      <c r="B144" s="44" t="s">
        <v>252</v>
      </c>
      <c r="C144" s="8" t="s">
        <v>150</v>
      </c>
      <c r="D144" s="45" t="s">
        <v>151</v>
      </c>
      <c r="E144" s="1" t="s">
        <v>149</v>
      </c>
      <c r="F144" s="1">
        <v>45</v>
      </c>
      <c r="G144" s="1" t="s">
        <v>458</v>
      </c>
      <c r="H144" s="10" t="s">
        <v>436</v>
      </c>
      <c r="I144" s="10" t="s">
        <v>436</v>
      </c>
      <c r="J144" s="10">
        <v>0</v>
      </c>
      <c r="K144" s="10">
        <v>2</v>
      </c>
      <c r="L144" s="42">
        <f>IF(C144="","",VLOOKUP(C144,Ｒ!$A$1:$I$2607,2,FALSE))</f>
        <v>120</v>
      </c>
      <c r="M144" t="str">
        <f>IF(C144="","",VLOOKUP(C144,Ｒ!$A$1:$I$2607,3,FALSE))</f>
        <v>B</v>
      </c>
    </row>
    <row r="145" spans="1:13" ht="15" customHeight="1">
      <c r="A145" s="44">
        <v>104002</v>
      </c>
      <c r="B145" s="44" t="s">
        <v>252</v>
      </c>
      <c r="C145" s="8" t="s">
        <v>253</v>
      </c>
      <c r="D145" s="45" t="s">
        <v>527</v>
      </c>
      <c r="E145" s="1" t="s">
        <v>149</v>
      </c>
      <c r="F145" s="1">
        <v>45</v>
      </c>
      <c r="G145" s="1" t="s">
        <v>458</v>
      </c>
      <c r="H145" s="10" t="s">
        <v>436</v>
      </c>
      <c r="I145" s="10" t="s">
        <v>145</v>
      </c>
      <c r="J145" s="10">
        <v>1</v>
      </c>
      <c r="K145" s="10">
        <v>0</v>
      </c>
      <c r="L145" s="42" t="e">
        <f>IF(C145="","",VLOOKUP(C145,Ｒ!$A$1:$I$2607,2,FALSE))</f>
        <v>#N/A</v>
      </c>
      <c r="M145" t="e">
        <f>IF(C145="","",VLOOKUP(C145,Ｒ!$A$1:$I$2607,3,FALSE))</f>
        <v>#N/A</v>
      </c>
    </row>
    <row r="146" spans="1:13" ht="15" customHeight="1">
      <c r="A146" s="44">
        <v>104003</v>
      </c>
      <c r="B146" s="44" t="s">
        <v>252</v>
      </c>
      <c r="C146" s="8" t="s">
        <v>20</v>
      </c>
      <c r="D146" s="45" t="s">
        <v>254</v>
      </c>
      <c r="E146" s="1" t="s">
        <v>149</v>
      </c>
      <c r="F146" s="1">
        <v>55</v>
      </c>
      <c r="G146" s="1" t="s">
        <v>458</v>
      </c>
      <c r="H146" s="10" t="s">
        <v>436</v>
      </c>
      <c r="I146" s="10" t="s">
        <v>144</v>
      </c>
      <c r="J146" s="10">
        <v>1</v>
      </c>
      <c r="K146" s="10">
        <v>0</v>
      </c>
      <c r="L146" s="42" t="e">
        <f>IF(C146="","",VLOOKUP(C146,Ｒ!$A$1:$I$2607,2,FALSE))</f>
        <v>#N/A</v>
      </c>
      <c r="M146" t="e">
        <f>IF(C146="","",VLOOKUP(C146,Ｒ!$A$1:$I$2607,3,FALSE))</f>
        <v>#N/A</v>
      </c>
    </row>
    <row r="147" spans="1:13" ht="15" customHeight="1">
      <c r="A147" s="44">
        <v>104004</v>
      </c>
      <c r="B147" s="44" t="s">
        <v>252</v>
      </c>
      <c r="C147" s="8" t="s">
        <v>542</v>
      </c>
      <c r="D147" s="45" t="s">
        <v>543</v>
      </c>
      <c r="E147" s="1" t="s">
        <v>149</v>
      </c>
      <c r="F147" s="1" t="s">
        <v>436</v>
      </c>
      <c r="G147" s="1" t="s">
        <v>458</v>
      </c>
      <c r="H147" s="10" t="s">
        <v>145</v>
      </c>
      <c r="I147" s="10" t="s">
        <v>144</v>
      </c>
      <c r="J147" s="10">
        <v>2</v>
      </c>
      <c r="K147" s="10">
        <v>0</v>
      </c>
      <c r="L147" s="42">
        <f>IF(C147="","",VLOOKUP(C147,Ｒ!$A$1:$I$2607,2,FALSE))</f>
        <v>120</v>
      </c>
      <c r="M147" t="str">
        <f>IF(C147="","",VLOOKUP(C147,Ｒ!$A$1:$I$2607,3,FALSE))</f>
        <v>B</v>
      </c>
    </row>
    <row r="148" spans="1:13" ht="15" customHeight="1">
      <c r="A148" s="44">
        <v>104005</v>
      </c>
      <c r="B148" s="44" t="s">
        <v>252</v>
      </c>
      <c r="C148" s="8" t="s">
        <v>255</v>
      </c>
      <c r="D148" s="45" t="s">
        <v>256</v>
      </c>
      <c r="E148" s="1" t="s">
        <v>149</v>
      </c>
      <c r="F148" s="1">
        <v>55</v>
      </c>
      <c r="G148" s="1" t="s">
        <v>458</v>
      </c>
      <c r="H148" s="10" t="s">
        <v>144</v>
      </c>
      <c r="I148" s="10" t="s">
        <v>144</v>
      </c>
      <c r="J148" s="10">
        <v>1</v>
      </c>
      <c r="K148" s="10">
        <v>0</v>
      </c>
      <c r="L148" s="42" t="e">
        <f>IF(C148="","",VLOOKUP(C148,Ｒ!$A$1:$I$2607,2,FALSE))</f>
        <v>#N/A</v>
      </c>
      <c r="M148" t="e">
        <f>IF(C148="","",VLOOKUP(C148,Ｒ!$A$1:$I$2607,3,FALSE))</f>
        <v>#N/A</v>
      </c>
    </row>
    <row r="149" spans="1:13" ht="15" customHeight="1">
      <c r="A149" s="44">
        <v>104006</v>
      </c>
      <c r="B149" s="44" t="s">
        <v>252</v>
      </c>
      <c r="C149" s="8" t="s">
        <v>1405</v>
      </c>
      <c r="D149" s="45" t="s">
        <v>1406</v>
      </c>
      <c r="E149" s="1" t="s">
        <v>149</v>
      </c>
      <c r="F149" s="1">
        <v>55</v>
      </c>
      <c r="G149" s="1" t="s">
        <v>458</v>
      </c>
      <c r="H149" s="10" t="s">
        <v>436</v>
      </c>
      <c r="I149" s="10" t="s">
        <v>436</v>
      </c>
      <c r="J149" s="10">
        <v>0</v>
      </c>
      <c r="K149" s="10">
        <v>0</v>
      </c>
      <c r="L149" s="42" t="e">
        <f>IF(C149="","",VLOOKUP(C149,Ｒ!$A$1:$I$2607,2,FALSE))</f>
        <v>#N/A</v>
      </c>
      <c r="M149" t="e">
        <f>IF(C149="","",VLOOKUP(C149,Ｒ!$A$1:$I$2607,3,FALSE))</f>
        <v>#N/A</v>
      </c>
    </row>
    <row r="150" spans="1:13" ht="15" customHeight="1">
      <c r="A150" s="44">
        <v>104007</v>
      </c>
      <c r="B150" s="44" t="s">
        <v>252</v>
      </c>
      <c r="C150" s="8" t="s">
        <v>1274</v>
      </c>
      <c r="D150" s="45" t="s">
        <v>1275</v>
      </c>
      <c r="E150" s="1" t="s">
        <v>149</v>
      </c>
      <c r="F150" s="1" t="s">
        <v>436</v>
      </c>
      <c r="G150" s="1" t="s">
        <v>458</v>
      </c>
      <c r="H150" s="10" t="s">
        <v>436</v>
      </c>
      <c r="I150" s="10" t="s">
        <v>436</v>
      </c>
      <c r="J150" s="10">
        <v>3</v>
      </c>
      <c r="K150" s="10">
        <v>0</v>
      </c>
      <c r="L150" s="42">
        <f>IF(C150="","",VLOOKUP(C150,Ｒ!$A$1:$I$2607,2,FALSE))</f>
        <v>66</v>
      </c>
      <c r="M150" t="str">
        <f>IF(C150="","",VLOOKUP(C150,Ｒ!$A$1:$I$2607,3,FALSE))</f>
        <v>B</v>
      </c>
    </row>
    <row r="151" spans="1:13" ht="15" customHeight="1">
      <c r="A151" s="44">
        <v>104008</v>
      </c>
      <c r="B151" s="44" t="s">
        <v>252</v>
      </c>
      <c r="C151" s="8" t="s">
        <v>477</v>
      </c>
      <c r="D151" s="45" t="s">
        <v>478</v>
      </c>
      <c r="E151" s="1" t="s">
        <v>149</v>
      </c>
      <c r="F151" s="1" t="s">
        <v>436</v>
      </c>
      <c r="G151" s="1" t="s">
        <v>458</v>
      </c>
      <c r="H151" s="10" t="s">
        <v>145</v>
      </c>
      <c r="I151" s="10" t="s">
        <v>145</v>
      </c>
      <c r="J151" s="10">
        <v>2</v>
      </c>
      <c r="K151" s="10">
        <v>0</v>
      </c>
      <c r="L151" s="42">
        <f>IF(C151="","",VLOOKUP(C151,Ｒ!$A$1:$I$2607,2,FALSE))</f>
        <v>66</v>
      </c>
      <c r="M151" t="str">
        <f>IF(C151="","",VLOOKUP(C151,Ｒ!$A$1:$I$2607,3,FALSE))</f>
        <v>B</v>
      </c>
    </row>
    <row r="152" spans="1:13" ht="15" customHeight="1">
      <c r="A152" s="44">
        <v>104009</v>
      </c>
      <c r="B152" s="44" t="s">
        <v>252</v>
      </c>
      <c r="C152" s="8" t="s">
        <v>1409</v>
      </c>
      <c r="D152" s="45" t="s">
        <v>1410</v>
      </c>
      <c r="E152" s="1" t="s">
        <v>149</v>
      </c>
      <c r="F152" s="1" t="s">
        <v>436</v>
      </c>
      <c r="G152" s="1" t="s">
        <v>458</v>
      </c>
      <c r="H152" s="10" t="s">
        <v>436</v>
      </c>
      <c r="I152" s="10" t="s">
        <v>436</v>
      </c>
      <c r="J152" s="10">
        <v>3</v>
      </c>
      <c r="K152" s="10">
        <v>0</v>
      </c>
      <c r="L152" s="42">
        <f>IF(C152="","",VLOOKUP(C152,Ｒ!$A$1:$I$2607,2,FALSE))</f>
        <v>6</v>
      </c>
      <c r="M152" t="str">
        <f>IF(C152="","",VLOOKUP(C152,Ｒ!$A$1:$I$2607,3,FALSE))</f>
        <v>A</v>
      </c>
    </row>
    <row r="153" spans="1:13" ht="15" customHeight="1">
      <c r="A153" s="44">
        <v>104010</v>
      </c>
      <c r="B153" s="44" t="s">
        <v>252</v>
      </c>
      <c r="C153" s="8" t="s">
        <v>257</v>
      </c>
      <c r="D153" s="45" t="s">
        <v>574</v>
      </c>
      <c r="E153" s="1" t="s">
        <v>149</v>
      </c>
      <c r="F153" s="1">
        <v>55</v>
      </c>
      <c r="G153" s="1" t="s">
        <v>457</v>
      </c>
      <c r="H153" s="10" t="s">
        <v>154</v>
      </c>
      <c r="I153" s="10" t="s">
        <v>144</v>
      </c>
      <c r="J153" s="10">
        <v>1</v>
      </c>
      <c r="K153" s="10">
        <v>0</v>
      </c>
      <c r="L153" s="42">
        <f>IF(C153="","",VLOOKUP(C153,Ｒ!$A$1:$I$2607,2,FALSE))</f>
        <v>88</v>
      </c>
      <c r="M153" t="str">
        <f>IF(C153="","",VLOOKUP(C153,Ｒ!$A$1:$I$2607,3,FALSE))</f>
        <v>B</v>
      </c>
    </row>
    <row r="154" spans="1:13" ht="15" customHeight="1">
      <c r="A154" s="44">
        <v>104011</v>
      </c>
      <c r="B154" s="44" t="s">
        <v>252</v>
      </c>
      <c r="C154" s="8" t="s">
        <v>21</v>
      </c>
      <c r="D154" s="45" t="s">
        <v>258</v>
      </c>
      <c r="E154" s="1" t="s">
        <v>149</v>
      </c>
      <c r="F154" s="1">
        <v>55</v>
      </c>
      <c r="G154" s="1" t="s">
        <v>458</v>
      </c>
      <c r="H154" s="10" t="s">
        <v>144</v>
      </c>
      <c r="I154" s="10" t="s">
        <v>145</v>
      </c>
      <c r="J154" s="10">
        <v>0</v>
      </c>
      <c r="K154" s="10">
        <v>0</v>
      </c>
      <c r="L154" s="42">
        <f>IF(C154="","",VLOOKUP(C154,Ｒ!$A$1:$I$2607,2,FALSE))</f>
        <v>150</v>
      </c>
      <c r="M154" t="str">
        <f>IF(C154="","",VLOOKUP(C154,Ｒ!$A$1:$I$2607,3,FALSE))</f>
        <v>C</v>
      </c>
    </row>
    <row r="155" spans="1:13" ht="15" customHeight="1">
      <c r="A155" s="44">
        <v>104012</v>
      </c>
      <c r="B155" s="44" t="s">
        <v>252</v>
      </c>
      <c r="C155" s="8" t="s">
        <v>776</v>
      </c>
      <c r="D155" s="45" t="s">
        <v>777</v>
      </c>
      <c r="E155" s="1" t="s">
        <v>149</v>
      </c>
      <c r="F155" s="1">
        <v>55</v>
      </c>
      <c r="G155" s="1" t="s">
        <v>457</v>
      </c>
      <c r="H155" s="10" t="s">
        <v>436</v>
      </c>
      <c r="I155" s="10" t="s">
        <v>436</v>
      </c>
      <c r="J155" s="10">
        <v>0</v>
      </c>
      <c r="K155" s="10">
        <v>0</v>
      </c>
      <c r="L155" s="42" t="e">
        <f>IF(C155="","",VLOOKUP(C155,Ｒ!$A$1:$I$2607,2,FALSE))</f>
        <v>#N/A</v>
      </c>
      <c r="M155" t="e">
        <f>IF(C155="","",VLOOKUP(C155,Ｒ!$A$1:$I$2607,3,FALSE))</f>
        <v>#N/A</v>
      </c>
    </row>
    <row r="156" spans="1:13" ht="15" customHeight="1">
      <c r="A156" s="44">
        <v>104013</v>
      </c>
      <c r="B156" s="44" t="s">
        <v>252</v>
      </c>
      <c r="C156" s="8" t="s">
        <v>1407</v>
      </c>
      <c r="D156" s="45" t="s">
        <v>1408</v>
      </c>
      <c r="E156" s="1" t="s">
        <v>149</v>
      </c>
      <c r="F156" s="1" t="s">
        <v>436</v>
      </c>
      <c r="G156" s="1" t="s">
        <v>458</v>
      </c>
      <c r="H156" s="10" t="s">
        <v>436</v>
      </c>
      <c r="I156" s="10" t="s">
        <v>436</v>
      </c>
      <c r="J156" s="10">
        <v>2</v>
      </c>
      <c r="K156" s="10">
        <v>0</v>
      </c>
      <c r="L156" s="42">
        <f>IF(C156="","",VLOOKUP(C156,Ｒ!$A$1:$I$2607,2,FALSE))</f>
        <v>37</v>
      </c>
      <c r="M156" t="str">
        <f>IF(C156="","",VLOOKUP(C156,Ｒ!$A$1:$I$2607,3,FALSE))</f>
        <v>B</v>
      </c>
    </row>
    <row r="157" spans="1:13" ht="15" customHeight="1">
      <c r="A157" s="44">
        <v>104014</v>
      </c>
      <c r="B157" s="44" t="s">
        <v>252</v>
      </c>
      <c r="C157" s="8" t="s">
        <v>1127</v>
      </c>
      <c r="D157" s="45" t="s">
        <v>1267</v>
      </c>
      <c r="E157" s="1" t="s">
        <v>149</v>
      </c>
      <c r="F157" s="1" t="s">
        <v>436</v>
      </c>
      <c r="G157" s="1" t="s">
        <v>458</v>
      </c>
      <c r="H157" s="10" t="s">
        <v>436</v>
      </c>
      <c r="I157" s="10" t="s">
        <v>436</v>
      </c>
      <c r="J157" s="10">
        <v>5</v>
      </c>
      <c r="K157" s="10">
        <v>0</v>
      </c>
      <c r="L157" s="42">
        <f>IF(C157="","",VLOOKUP(C157,Ｒ!$A$1:$I$2607,2,FALSE))</f>
        <v>191</v>
      </c>
      <c r="M157" t="str">
        <f>IF(C157="","",VLOOKUP(C157,Ｒ!$A$1:$I$2607,3,FALSE))</f>
        <v>C</v>
      </c>
    </row>
    <row r="158" spans="1:13" ht="15" customHeight="1">
      <c r="A158" s="44">
        <v>104015</v>
      </c>
      <c r="B158" s="44" t="s">
        <v>252</v>
      </c>
      <c r="C158" s="8" t="s">
        <v>832</v>
      </c>
      <c r="D158" s="45" t="s">
        <v>833</v>
      </c>
      <c r="E158" s="1" t="s">
        <v>149</v>
      </c>
      <c r="F158" s="1">
        <v>55</v>
      </c>
      <c r="G158" s="1" t="s">
        <v>458</v>
      </c>
      <c r="H158" s="10" t="s">
        <v>436</v>
      </c>
      <c r="I158" s="10" t="s">
        <v>436</v>
      </c>
      <c r="J158" s="10">
        <v>1</v>
      </c>
      <c r="K158" s="10">
        <v>0</v>
      </c>
      <c r="L158" s="42">
        <f>IF(C158="","",VLOOKUP(C158,Ｒ!$A$1:$I$2607,2,FALSE))</f>
        <v>88</v>
      </c>
      <c r="M158" t="str">
        <f>IF(C158="","",VLOOKUP(C158,Ｒ!$A$1:$I$2607,3,FALSE))</f>
        <v>B</v>
      </c>
    </row>
    <row r="159" spans="1:13" ht="15" customHeight="1">
      <c r="A159" s="44">
        <v>104016</v>
      </c>
      <c r="B159" s="44" t="s">
        <v>252</v>
      </c>
      <c r="C159" s="8" t="s">
        <v>1411</v>
      </c>
      <c r="D159" s="45" t="s">
        <v>1512</v>
      </c>
      <c r="E159" s="1" t="s">
        <v>149</v>
      </c>
      <c r="F159" s="1" t="s">
        <v>436</v>
      </c>
      <c r="G159" s="1" t="s">
        <v>458</v>
      </c>
      <c r="H159" s="10" t="s">
        <v>436</v>
      </c>
      <c r="I159" s="10" t="s">
        <v>436</v>
      </c>
      <c r="J159" s="10">
        <v>0</v>
      </c>
      <c r="K159" s="10">
        <v>0</v>
      </c>
      <c r="L159" s="42">
        <f>IF(C159="","",VLOOKUP(C159,Ｒ!$A$1:$I$2607,2,FALSE))</f>
        <v>64</v>
      </c>
      <c r="M159" t="str">
        <f>IF(C159="","",VLOOKUP(C159,Ｒ!$A$1:$I$2607,3,FALSE))</f>
        <v>A</v>
      </c>
    </row>
    <row r="160" spans="1:13" ht="15" customHeight="1">
      <c r="A160" s="44">
        <v>104017</v>
      </c>
      <c r="B160" s="44" t="s">
        <v>252</v>
      </c>
      <c r="C160" s="8" t="s">
        <v>22</v>
      </c>
      <c r="D160" s="45" t="s">
        <v>259</v>
      </c>
      <c r="E160" s="1" t="s">
        <v>149</v>
      </c>
      <c r="F160" s="1">
        <v>55</v>
      </c>
      <c r="G160" s="1" t="s">
        <v>458</v>
      </c>
      <c r="H160" s="10" t="s">
        <v>145</v>
      </c>
      <c r="I160" s="10" t="s">
        <v>145</v>
      </c>
      <c r="J160" s="10">
        <v>0</v>
      </c>
      <c r="K160" s="10">
        <v>0</v>
      </c>
      <c r="L160" s="42" t="e">
        <f>IF(C160="","",VLOOKUP(C160,Ｒ!$A$1:$I$2607,2,FALSE))</f>
        <v>#N/A</v>
      </c>
      <c r="M160" t="e">
        <f>IF(C160="","",VLOOKUP(C160,Ｒ!$A$1:$I$2607,3,FALSE))</f>
        <v>#N/A</v>
      </c>
    </row>
    <row r="161" spans="1:13" ht="15" customHeight="1">
      <c r="A161" s="44">
        <v>104018</v>
      </c>
      <c r="B161" s="44" t="s">
        <v>252</v>
      </c>
      <c r="C161" s="8" t="s">
        <v>1635</v>
      </c>
      <c r="D161" s="45" t="s">
        <v>1636</v>
      </c>
      <c r="E161" s="1" t="s">
        <v>149</v>
      </c>
      <c r="F161" s="1">
        <v>45</v>
      </c>
      <c r="G161" s="1" t="s">
        <v>457</v>
      </c>
      <c r="H161" s="10" t="s">
        <v>436</v>
      </c>
      <c r="I161" s="10" t="s">
        <v>436</v>
      </c>
      <c r="J161" s="10">
        <v>0</v>
      </c>
      <c r="K161" s="10">
        <v>0</v>
      </c>
      <c r="L161" s="42" t="e">
        <f>IF(C161="","",VLOOKUP(C161,Ｒ!$A$1:$I$2607,2,FALSE))</f>
        <v>#N/A</v>
      </c>
      <c r="M161" t="e">
        <f>IF(C161="","",VLOOKUP(C161,Ｒ!$A$1:$I$2607,3,FALSE))</f>
        <v>#N/A</v>
      </c>
    </row>
    <row r="162" spans="1:13" ht="15" customHeight="1">
      <c r="A162" s="44">
        <v>104019</v>
      </c>
      <c r="B162" s="44" t="s">
        <v>252</v>
      </c>
      <c r="C162" s="8" t="s">
        <v>914</v>
      </c>
      <c r="D162" s="45" t="s">
        <v>831</v>
      </c>
      <c r="E162" s="1" t="s">
        <v>149</v>
      </c>
      <c r="F162" s="1" t="s">
        <v>436</v>
      </c>
      <c r="G162" s="1" t="s">
        <v>457</v>
      </c>
      <c r="H162" s="10" t="s">
        <v>436</v>
      </c>
      <c r="I162" s="10" t="s">
        <v>436</v>
      </c>
      <c r="J162" s="10">
        <v>0</v>
      </c>
      <c r="K162" s="10">
        <v>0</v>
      </c>
      <c r="L162" s="42" t="e">
        <f>IF(C162="","",VLOOKUP(C162,Ｒ!$A$1:$I$2607,2,FALSE))</f>
        <v>#N/A</v>
      </c>
      <c r="M162" t="e">
        <f>IF(C162="","",VLOOKUP(C162,Ｒ!$A$1:$I$2607,3,FALSE))</f>
        <v>#N/A</v>
      </c>
    </row>
    <row r="163" spans="1:13" ht="15" customHeight="1">
      <c r="A163" s="44">
        <v>104020</v>
      </c>
      <c r="B163" s="44" t="s">
        <v>252</v>
      </c>
      <c r="C163" s="8" t="s">
        <v>915</v>
      </c>
      <c r="D163" s="45" t="s">
        <v>916</v>
      </c>
      <c r="E163" s="1" t="s">
        <v>149</v>
      </c>
      <c r="F163" s="1" t="s">
        <v>436</v>
      </c>
      <c r="G163" s="1" t="s">
        <v>457</v>
      </c>
      <c r="H163" s="10" t="s">
        <v>436</v>
      </c>
      <c r="I163" s="10" t="s">
        <v>436</v>
      </c>
      <c r="J163" s="10">
        <v>0</v>
      </c>
      <c r="K163" s="10">
        <v>0</v>
      </c>
      <c r="L163" s="42">
        <f>IF(C163="","",VLOOKUP(C163,Ｒ!$A$1:$I$2607,2,FALSE))</f>
        <v>59</v>
      </c>
      <c r="M163" t="str">
        <f>IF(C163="","",VLOOKUP(C163,Ｒ!$A$1:$I$2607,3,FALSE))</f>
        <v>B</v>
      </c>
    </row>
    <row r="164" spans="1:13" ht="15" customHeight="1">
      <c r="A164" s="44">
        <v>104021</v>
      </c>
      <c r="B164" s="44" t="s">
        <v>252</v>
      </c>
      <c r="C164" s="8" t="s">
        <v>466</v>
      </c>
      <c r="D164" s="45" t="s">
        <v>467</v>
      </c>
      <c r="E164" s="1" t="s">
        <v>149</v>
      </c>
      <c r="F164" s="1">
        <v>45</v>
      </c>
      <c r="G164" s="1" t="s">
        <v>458</v>
      </c>
      <c r="H164" s="10" t="s">
        <v>436</v>
      </c>
      <c r="I164" s="10" t="s">
        <v>436</v>
      </c>
      <c r="J164" s="10">
        <v>0</v>
      </c>
      <c r="K164" s="10">
        <v>2</v>
      </c>
      <c r="L164" s="42">
        <f>IF(C164="","",VLOOKUP(C164,Ｒ!$A$1:$I$2607,2,FALSE))</f>
        <v>44</v>
      </c>
      <c r="M164" t="str">
        <f>IF(C164="","",VLOOKUP(C164,Ｒ!$A$1:$I$2607,3,FALSE))</f>
        <v>A</v>
      </c>
    </row>
    <row r="165" spans="1:13" ht="15" customHeight="1">
      <c r="A165" s="44">
        <v>104022</v>
      </c>
      <c r="B165" s="44" t="s">
        <v>252</v>
      </c>
      <c r="C165" s="8" t="s">
        <v>23</v>
      </c>
      <c r="D165" s="45" t="s">
        <v>260</v>
      </c>
      <c r="E165" s="1" t="s">
        <v>149</v>
      </c>
      <c r="F165" s="1">
        <v>55</v>
      </c>
      <c r="G165" s="1" t="s">
        <v>458</v>
      </c>
      <c r="H165" s="10" t="s">
        <v>145</v>
      </c>
      <c r="I165" s="10" t="s">
        <v>145</v>
      </c>
      <c r="J165" s="10">
        <v>0</v>
      </c>
      <c r="K165" s="10">
        <v>0</v>
      </c>
      <c r="L165" s="42">
        <f>IF(C165="","",VLOOKUP(C165,Ｒ!$A$1:$I$2607,2,FALSE))</f>
        <v>150</v>
      </c>
      <c r="M165" t="str">
        <f>IF(C165="","",VLOOKUP(C165,Ｒ!$A$1:$I$2607,3,FALSE))</f>
        <v>C</v>
      </c>
    </row>
    <row r="166" spans="1:13" ht="15" customHeight="1">
      <c r="A166" s="44">
        <v>104023</v>
      </c>
      <c r="B166" s="44" t="s">
        <v>252</v>
      </c>
      <c r="C166" s="8" t="s">
        <v>261</v>
      </c>
      <c r="D166" s="45" t="s">
        <v>262</v>
      </c>
      <c r="E166" s="1" t="s">
        <v>149</v>
      </c>
      <c r="F166" s="1">
        <v>55</v>
      </c>
      <c r="G166" s="1" t="s">
        <v>458</v>
      </c>
      <c r="H166" s="10" t="s">
        <v>144</v>
      </c>
      <c r="I166" s="10" t="s">
        <v>144</v>
      </c>
      <c r="J166" s="10">
        <v>1</v>
      </c>
      <c r="K166" s="10">
        <v>0</v>
      </c>
      <c r="L166" s="42" t="e">
        <f>IF(C166="","",VLOOKUP(C166,Ｒ!$A$1:$I$2607,2,FALSE))</f>
        <v>#N/A</v>
      </c>
      <c r="M166" t="e">
        <f>IF(C166="","",VLOOKUP(C166,Ｒ!$A$1:$I$2607,3,FALSE))</f>
        <v>#N/A</v>
      </c>
    </row>
    <row r="167" spans="1:13" ht="15" customHeight="1">
      <c r="A167" s="44">
        <v>104024</v>
      </c>
      <c r="B167" s="44" t="s">
        <v>252</v>
      </c>
      <c r="C167" s="8" t="s">
        <v>877</v>
      </c>
      <c r="D167" s="45" t="s">
        <v>878</v>
      </c>
      <c r="E167" s="1" t="s">
        <v>149</v>
      </c>
      <c r="F167" s="1" t="s">
        <v>436</v>
      </c>
      <c r="G167" s="1" t="s">
        <v>458</v>
      </c>
      <c r="H167" s="10" t="s">
        <v>436</v>
      </c>
      <c r="I167" s="10" t="s">
        <v>436</v>
      </c>
      <c r="J167" s="10">
        <v>0</v>
      </c>
      <c r="K167" s="10">
        <v>0</v>
      </c>
      <c r="L167" s="42" t="e">
        <f>IF(C167="","",VLOOKUP(C167,Ｒ!$A$1:$I$2607,2,FALSE))</f>
        <v>#N/A</v>
      </c>
      <c r="M167" t="e">
        <f>IF(C167="","",VLOOKUP(C167,Ｒ!$A$1:$I$2607,3,FALSE))</f>
        <v>#N/A</v>
      </c>
    </row>
    <row r="168" spans="1:13" ht="15" customHeight="1">
      <c r="A168" s="44">
        <v>104025</v>
      </c>
      <c r="B168" s="44" t="s">
        <v>252</v>
      </c>
      <c r="C168" s="8" t="s">
        <v>778</v>
      </c>
      <c r="D168" s="45" t="s">
        <v>779</v>
      </c>
      <c r="E168" s="1" t="s">
        <v>149</v>
      </c>
      <c r="F168" s="1">
        <v>45</v>
      </c>
      <c r="G168" s="1" t="s">
        <v>458</v>
      </c>
      <c r="H168" s="10" t="s">
        <v>436</v>
      </c>
      <c r="I168" s="10" t="s">
        <v>436</v>
      </c>
      <c r="J168" s="10">
        <v>4</v>
      </c>
      <c r="K168" s="10">
        <v>0</v>
      </c>
      <c r="L168" s="42">
        <f>IF(C168="","",VLOOKUP(C168,Ｒ!$A$1:$I$2607,2,FALSE))</f>
        <v>30</v>
      </c>
      <c r="M168" t="str">
        <f>IF(C168="","",VLOOKUP(C168,Ｒ!$A$1:$I$2607,3,FALSE))</f>
        <v>A</v>
      </c>
    </row>
    <row r="169" spans="1:13" ht="15" customHeight="1">
      <c r="A169" s="44">
        <v>104026</v>
      </c>
      <c r="B169" s="44" t="s">
        <v>252</v>
      </c>
      <c r="C169" s="8" t="s">
        <v>1637</v>
      </c>
      <c r="D169" s="45" t="s">
        <v>1638</v>
      </c>
      <c r="E169" s="1" t="s">
        <v>149</v>
      </c>
      <c r="F169" s="1" t="s">
        <v>436</v>
      </c>
      <c r="G169" s="1" t="s">
        <v>458</v>
      </c>
      <c r="H169" s="10" t="s">
        <v>436</v>
      </c>
      <c r="I169" s="10" t="s">
        <v>436</v>
      </c>
      <c r="J169" s="10">
        <v>0</v>
      </c>
      <c r="K169" s="10">
        <v>0</v>
      </c>
      <c r="L169" s="42" t="e">
        <f>IF(C169="","",VLOOKUP(C169,Ｒ!$A$1:$I$2607,2,FALSE))</f>
        <v>#N/A</v>
      </c>
      <c r="M169" t="e">
        <f>IF(C169="","",VLOOKUP(C169,Ｒ!$A$1:$I$2607,3,FALSE))</f>
        <v>#N/A</v>
      </c>
    </row>
    <row r="170" spans="1:13" ht="15" customHeight="1">
      <c r="A170" s="44">
        <v>104027</v>
      </c>
      <c r="B170" s="44" t="s">
        <v>252</v>
      </c>
      <c r="C170" s="8" t="s">
        <v>714</v>
      </c>
      <c r="D170" s="45" t="s">
        <v>715</v>
      </c>
      <c r="E170" s="1" t="s">
        <v>149</v>
      </c>
      <c r="F170" s="1" t="s">
        <v>436</v>
      </c>
      <c r="G170" s="1" t="s">
        <v>458</v>
      </c>
      <c r="H170" s="10" t="s">
        <v>436</v>
      </c>
      <c r="I170" s="10" t="s">
        <v>436</v>
      </c>
      <c r="J170" s="10">
        <v>4</v>
      </c>
      <c r="K170" s="10">
        <v>0</v>
      </c>
      <c r="L170" s="42">
        <f>IF(C170="","",VLOOKUP(C170,Ｒ!$A$1:$I$2607,2,FALSE))</f>
        <v>53</v>
      </c>
      <c r="M170" t="str">
        <f>IF(C170="","",VLOOKUP(C170,Ｒ!$A$1:$I$2607,3,FALSE))</f>
        <v>B</v>
      </c>
    </row>
    <row r="171" spans="1:13" ht="15" customHeight="1">
      <c r="A171" s="44">
        <v>104028</v>
      </c>
      <c r="B171" s="44" t="s">
        <v>252</v>
      </c>
      <c r="C171" s="8" t="s">
        <v>1123</v>
      </c>
      <c r="D171" s="45" t="s">
        <v>1124</v>
      </c>
      <c r="E171" s="1" t="s">
        <v>149</v>
      </c>
      <c r="F171" s="1">
        <v>55</v>
      </c>
      <c r="G171" s="1" t="s">
        <v>458</v>
      </c>
      <c r="H171" s="10" t="s">
        <v>436</v>
      </c>
      <c r="I171" s="10" t="s">
        <v>436</v>
      </c>
      <c r="J171" s="10">
        <v>0</v>
      </c>
      <c r="K171" s="10">
        <v>0</v>
      </c>
      <c r="L171" s="42" t="e">
        <f>IF(C171="","",VLOOKUP(C171,Ｒ!$A$1:$I$2607,2,FALSE))</f>
        <v>#N/A</v>
      </c>
      <c r="M171" t="e">
        <f>IF(C171="","",VLOOKUP(C171,Ｒ!$A$1:$I$2607,3,FALSE))</f>
        <v>#N/A</v>
      </c>
    </row>
    <row r="172" spans="1:13" ht="15" customHeight="1">
      <c r="A172" s="44">
        <v>104029</v>
      </c>
      <c r="B172" s="44" t="s">
        <v>252</v>
      </c>
      <c r="C172" s="8" t="s">
        <v>1510</v>
      </c>
      <c r="D172" s="45" t="s">
        <v>1511</v>
      </c>
      <c r="E172" s="1" t="s">
        <v>149</v>
      </c>
      <c r="F172" s="1">
        <v>45</v>
      </c>
      <c r="G172" s="1" t="s">
        <v>458</v>
      </c>
      <c r="H172" s="10" t="s">
        <v>436</v>
      </c>
      <c r="I172" s="10" t="s">
        <v>436</v>
      </c>
      <c r="J172" s="10">
        <v>0</v>
      </c>
      <c r="K172" s="10">
        <v>2</v>
      </c>
      <c r="L172" s="42" t="e">
        <f>IF(C172="","",VLOOKUP(C172,Ｒ!$A$1:$I$2607,2,FALSE))</f>
        <v>#N/A</v>
      </c>
      <c r="M172" t="e">
        <f>IF(C172="","",VLOOKUP(C172,Ｒ!$A$1:$I$2607,3,FALSE))</f>
        <v>#N/A</v>
      </c>
    </row>
    <row r="173" spans="1:13" ht="15" customHeight="1">
      <c r="A173" s="44">
        <v>104030</v>
      </c>
      <c r="B173" s="44" t="s">
        <v>252</v>
      </c>
      <c r="C173" s="8" t="s">
        <v>24</v>
      </c>
      <c r="D173" s="45" t="s">
        <v>264</v>
      </c>
      <c r="E173" s="1" t="s">
        <v>198</v>
      </c>
      <c r="F173" s="1">
        <v>55</v>
      </c>
      <c r="G173" s="1" t="s">
        <v>458</v>
      </c>
      <c r="H173" s="10" t="s">
        <v>145</v>
      </c>
      <c r="I173" s="10" t="s">
        <v>145</v>
      </c>
      <c r="J173" s="10">
        <v>1</v>
      </c>
      <c r="K173" s="10">
        <v>0</v>
      </c>
      <c r="L173" s="42">
        <f>IF(C173="","",VLOOKUP(C173,Ｒ!$A$1:$I$2607,2,FALSE))</f>
        <v>15</v>
      </c>
      <c r="M173" t="str">
        <f>IF(C173="","",VLOOKUP(C173,Ｒ!$A$1:$I$2607,3,FALSE))</f>
        <v>B</v>
      </c>
    </row>
    <row r="174" spans="1:13" ht="15" customHeight="1">
      <c r="A174" s="44">
        <v>104031</v>
      </c>
      <c r="B174" s="44" t="s">
        <v>252</v>
      </c>
      <c r="C174" s="8" t="s">
        <v>1121</v>
      </c>
      <c r="D174" s="45" t="s">
        <v>1122</v>
      </c>
      <c r="E174" s="1" t="s">
        <v>198</v>
      </c>
      <c r="F174" s="1">
        <v>55</v>
      </c>
      <c r="G174" s="1" t="s">
        <v>458</v>
      </c>
      <c r="H174" s="10" t="s">
        <v>436</v>
      </c>
      <c r="I174" s="10" t="s">
        <v>436</v>
      </c>
      <c r="J174" s="10">
        <v>0</v>
      </c>
      <c r="K174" s="10">
        <v>0</v>
      </c>
      <c r="L174" s="42" t="e">
        <f>IF(C174="","",VLOOKUP(C174,Ｒ!$A$1:$I$2607,2,FALSE))</f>
        <v>#N/A</v>
      </c>
      <c r="M174" t="e">
        <f>IF(C174="","",VLOOKUP(C174,Ｒ!$A$1:$I$2607,3,FALSE))</f>
        <v>#N/A</v>
      </c>
    </row>
    <row r="175" spans="1:13" ht="15" customHeight="1">
      <c r="A175" s="44">
        <v>104032</v>
      </c>
      <c r="B175" s="44" t="s">
        <v>252</v>
      </c>
      <c r="C175" s="8" t="s">
        <v>25</v>
      </c>
      <c r="D175" s="45" t="s">
        <v>265</v>
      </c>
      <c r="E175" s="1" t="s">
        <v>198</v>
      </c>
      <c r="F175" s="1">
        <v>55</v>
      </c>
      <c r="G175" s="1" t="s">
        <v>458</v>
      </c>
      <c r="H175" s="10" t="s">
        <v>145</v>
      </c>
      <c r="I175" s="10" t="s">
        <v>145</v>
      </c>
      <c r="J175" s="10">
        <v>1</v>
      </c>
      <c r="K175" s="10">
        <v>0</v>
      </c>
      <c r="L175" s="42" t="e">
        <f>IF(C175="","",VLOOKUP(C175,Ｒ!$A$1:$I$2607,2,FALSE))</f>
        <v>#N/A</v>
      </c>
      <c r="M175" t="e">
        <f>IF(C175="","",VLOOKUP(C175,Ｒ!$A$1:$I$2607,3,FALSE))</f>
        <v>#N/A</v>
      </c>
    </row>
    <row r="176" spans="1:13" ht="15" customHeight="1">
      <c r="A176" s="44">
        <v>104033</v>
      </c>
      <c r="B176" s="44" t="s">
        <v>252</v>
      </c>
      <c r="C176" s="8" t="s">
        <v>651</v>
      </c>
      <c r="D176" s="45" t="s">
        <v>1639</v>
      </c>
      <c r="E176" s="1" t="s">
        <v>198</v>
      </c>
      <c r="F176" s="1">
        <v>45</v>
      </c>
      <c r="G176" s="1" t="s">
        <v>458</v>
      </c>
      <c r="H176" s="10" t="s">
        <v>436</v>
      </c>
      <c r="I176" s="10" t="s">
        <v>436</v>
      </c>
      <c r="J176" s="10">
        <v>0</v>
      </c>
      <c r="K176" s="10">
        <v>2</v>
      </c>
      <c r="L176" s="42">
        <f>IF(C176="","",VLOOKUP(C176,Ｒ!$A$1:$I$2607,2,FALSE))</f>
        <v>12</v>
      </c>
      <c r="M176" t="str">
        <f>IF(C176="","",VLOOKUP(C176,Ｒ!$A$1:$I$2607,3,FALSE))</f>
        <v>B</v>
      </c>
    </row>
    <row r="177" spans="1:13" ht="15" customHeight="1">
      <c r="A177" s="44">
        <v>104034</v>
      </c>
      <c r="B177" s="44" t="s">
        <v>252</v>
      </c>
      <c r="C177" s="8" t="s">
        <v>646</v>
      </c>
      <c r="D177" s="45" t="s">
        <v>1134</v>
      </c>
      <c r="E177" s="1" t="s">
        <v>198</v>
      </c>
      <c r="F177" s="1" t="s">
        <v>436</v>
      </c>
      <c r="G177" s="1" t="s">
        <v>458</v>
      </c>
      <c r="H177" s="10" t="s">
        <v>436</v>
      </c>
      <c r="I177" s="10" t="s">
        <v>436</v>
      </c>
      <c r="J177" s="10">
        <v>1</v>
      </c>
      <c r="K177" s="10">
        <v>2</v>
      </c>
      <c r="L177" s="42">
        <f>IF(C177="","",VLOOKUP(C177,Ｒ!$A$1:$I$2607,2,FALSE))</f>
        <v>12</v>
      </c>
      <c r="M177" t="str">
        <f>IF(C177="","",VLOOKUP(C177,Ｒ!$A$1:$I$2607,3,FALSE))</f>
        <v>B</v>
      </c>
    </row>
    <row r="178" spans="1:13" ht="15" customHeight="1">
      <c r="A178" s="44">
        <v>104035</v>
      </c>
      <c r="B178" s="44" t="s">
        <v>252</v>
      </c>
      <c r="C178" s="8" t="s">
        <v>990</v>
      </c>
      <c r="D178" s="45" t="s">
        <v>991</v>
      </c>
      <c r="E178" s="1" t="s">
        <v>198</v>
      </c>
      <c r="F178" s="1" t="s">
        <v>436</v>
      </c>
      <c r="G178" s="1" t="s">
        <v>458</v>
      </c>
      <c r="H178" s="10" t="s">
        <v>436</v>
      </c>
      <c r="I178" s="10" t="s">
        <v>436</v>
      </c>
      <c r="J178" s="10">
        <v>1</v>
      </c>
      <c r="K178" s="10">
        <v>0</v>
      </c>
      <c r="L178" s="42" t="e">
        <f>IF(C178="","",VLOOKUP(C178,Ｒ!$A$1:$I$2607,2,FALSE))</f>
        <v>#N/A</v>
      </c>
      <c r="M178" t="e">
        <f>IF(C178="","",VLOOKUP(C178,Ｒ!$A$1:$I$2607,3,FALSE))</f>
        <v>#N/A</v>
      </c>
    </row>
    <row r="179" spans="1:13" ht="15" customHeight="1">
      <c r="A179" s="44">
        <v>105001</v>
      </c>
      <c r="B179" s="44" t="s">
        <v>266</v>
      </c>
      <c r="C179" s="8" t="s">
        <v>146</v>
      </c>
      <c r="D179" s="45" t="s">
        <v>277</v>
      </c>
      <c r="E179" s="1" t="s">
        <v>149</v>
      </c>
      <c r="F179" s="1" t="s">
        <v>436</v>
      </c>
      <c r="G179" s="1" t="s">
        <v>458</v>
      </c>
      <c r="H179" s="10" t="s">
        <v>144</v>
      </c>
      <c r="I179" s="10" t="s">
        <v>145</v>
      </c>
      <c r="J179" s="10">
        <v>1</v>
      </c>
      <c r="K179" s="10">
        <v>2</v>
      </c>
      <c r="L179" s="42" t="e">
        <f>IF(C179="","",VLOOKUP(C179,Ｒ!$A$1:$I$2607,2,FALSE))</f>
        <v>#N/A</v>
      </c>
      <c r="M179" t="e">
        <f>IF(C179="","",VLOOKUP(C179,Ｒ!$A$1:$I$2607,3,FALSE))</f>
        <v>#N/A</v>
      </c>
    </row>
    <row r="180" spans="1:13" ht="15" customHeight="1">
      <c r="A180" s="44">
        <v>105002</v>
      </c>
      <c r="B180" s="44" t="s">
        <v>266</v>
      </c>
      <c r="C180" s="8" t="s">
        <v>269</v>
      </c>
      <c r="D180" s="45" t="s">
        <v>270</v>
      </c>
      <c r="E180" s="1" t="s">
        <v>149</v>
      </c>
      <c r="F180" s="1">
        <v>55</v>
      </c>
      <c r="G180" s="1" t="s">
        <v>458</v>
      </c>
      <c r="H180" s="10" t="s">
        <v>145</v>
      </c>
      <c r="I180" s="10" t="s">
        <v>145</v>
      </c>
      <c r="J180" s="10">
        <v>2</v>
      </c>
      <c r="K180" s="10">
        <v>0</v>
      </c>
      <c r="L180" s="42">
        <f>IF(C180="","",VLOOKUP(C180,Ｒ!$A$1:$I$2607,2,FALSE))</f>
        <v>27</v>
      </c>
      <c r="M180" t="str">
        <f>IF(C180="","",VLOOKUP(C180,Ｒ!$A$1:$I$2607,3,FALSE))</f>
        <v>A</v>
      </c>
    </row>
    <row r="181" spans="1:13" ht="15" customHeight="1">
      <c r="A181" s="44">
        <v>105003</v>
      </c>
      <c r="B181" s="44" t="s">
        <v>266</v>
      </c>
      <c r="C181" s="8" t="s">
        <v>278</v>
      </c>
      <c r="D181" s="45" t="s">
        <v>279</v>
      </c>
      <c r="E181" s="1" t="s">
        <v>149</v>
      </c>
      <c r="F181" s="1" t="s">
        <v>436</v>
      </c>
      <c r="G181" s="1" t="s">
        <v>458</v>
      </c>
      <c r="H181" s="10" t="s">
        <v>154</v>
      </c>
      <c r="I181" s="10" t="s">
        <v>436</v>
      </c>
      <c r="J181" s="10">
        <v>0</v>
      </c>
      <c r="K181" s="10">
        <v>2</v>
      </c>
      <c r="L181" s="42" t="e">
        <f>IF(C181="","",VLOOKUP(C181,Ｒ!$A$1:$I$2607,2,FALSE))</f>
        <v>#N/A</v>
      </c>
      <c r="M181" t="e">
        <f>IF(C181="","",VLOOKUP(C181,Ｒ!$A$1:$I$2607,3,FALSE))</f>
        <v>#N/A</v>
      </c>
    </row>
    <row r="182" spans="1:13" ht="15" customHeight="1">
      <c r="A182" s="44">
        <v>105004</v>
      </c>
      <c r="B182" s="44" t="s">
        <v>266</v>
      </c>
      <c r="C182" s="8" t="s">
        <v>466</v>
      </c>
      <c r="D182" s="45" t="s">
        <v>467</v>
      </c>
      <c r="E182" s="1" t="s">
        <v>149</v>
      </c>
      <c r="F182" s="1">
        <v>45</v>
      </c>
      <c r="G182" s="1" t="s">
        <v>458</v>
      </c>
      <c r="H182" s="10" t="s">
        <v>436</v>
      </c>
      <c r="I182" s="10" t="s">
        <v>436</v>
      </c>
      <c r="J182" s="10">
        <v>4</v>
      </c>
      <c r="K182" s="10">
        <v>2</v>
      </c>
      <c r="L182" s="42">
        <f>IF(C182="","",VLOOKUP(C182,Ｒ!$A$1:$I$2607,2,FALSE))</f>
        <v>44</v>
      </c>
      <c r="M182" t="str">
        <f>IF(C182="","",VLOOKUP(C182,Ｒ!$A$1:$I$2607,3,FALSE))</f>
        <v>A</v>
      </c>
    </row>
    <row r="183" spans="1:13" ht="15" customHeight="1">
      <c r="A183" s="44">
        <v>105005</v>
      </c>
      <c r="B183" s="44" t="s">
        <v>266</v>
      </c>
      <c r="C183" s="8" t="s">
        <v>272</v>
      </c>
      <c r="D183" s="45" t="s">
        <v>273</v>
      </c>
      <c r="E183" s="1" t="s">
        <v>149</v>
      </c>
      <c r="F183" s="1">
        <v>45</v>
      </c>
      <c r="G183" s="1" t="s">
        <v>458</v>
      </c>
      <c r="H183" s="10" t="s">
        <v>145</v>
      </c>
      <c r="I183" s="10" t="s">
        <v>145</v>
      </c>
      <c r="J183" s="10">
        <v>1</v>
      </c>
      <c r="K183" s="10">
        <v>2</v>
      </c>
      <c r="L183" s="42">
        <f>IF(C183="","",VLOOKUP(C183,Ｒ!$A$1:$I$2607,2,FALSE))</f>
        <v>10</v>
      </c>
      <c r="M183" t="str">
        <f>IF(C183="","",VLOOKUP(C183,Ｒ!$A$1:$I$2607,3,FALSE))</f>
        <v>A</v>
      </c>
    </row>
    <row r="184" spans="1:13" ht="15" customHeight="1">
      <c r="A184" s="44">
        <v>105006</v>
      </c>
      <c r="B184" s="44" t="s">
        <v>266</v>
      </c>
      <c r="C184" s="8" t="s">
        <v>26</v>
      </c>
      <c r="D184" s="45" t="s">
        <v>27</v>
      </c>
      <c r="E184" s="1" t="s">
        <v>149</v>
      </c>
      <c r="F184" s="1" t="s">
        <v>436</v>
      </c>
      <c r="G184" s="1" t="s">
        <v>458</v>
      </c>
      <c r="H184" s="10" t="s">
        <v>436</v>
      </c>
      <c r="I184" s="10" t="s">
        <v>436</v>
      </c>
      <c r="J184" s="10">
        <v>0</v>
      </c>
      <c r="K184" s="10">
        <v>0</v>
      </c>
      <c r="L184" s="42">
        <f>IF(C184="","",VLOOKUP(C184,Ｒ!$A$1:$I$2607,2,FALSE))</f>
        <v>113</v>
      </c>
      <c r="M184" t="str">
        <f>IF(C184="","",VLOOKUP(C184,Ｒ!$A$1:$I$2607,3,FALSE))</f>
        <v>B</v>
      </c>
    </row>
    <row r="185" spans="1:13" ht="15" customHeight="1">
      <c r="A185" s="44">
        <v>105007</v>
      </c>
      <c r="B185" s="44" t="s">
        <v>266</v>
      </c>
      <c r="C185" s="8" t="s">
        <v>464</v>
      </c>
      <c r="D185" s="45" t="s">
        <v>465</v>
      </c>
      <c r="E185" s="1" t="s">
        <v>149</v>
      </c>
      <c r="F185" s="1" t="s">
        <v>436</v>
      </c>
      <c r="G185" s="1" t="s">
        <v>458</v>
      </c>
      <c r="H185" s="10" t="s">
        <v>436</v>
      </c>
      <c r="I185" s="10" t="s">
        <v>436</v>
      </c>
      <c r="J185" s="10">
        <v>1</v>
      </c>
      <c r="K185" s="10">
        <v>0</v>
      </c>
      <c r="L185" s="42" t="e">
        <f>IF(C185="","",VLOOKUP(C185,Ｒ!$A$1:$I$2607,2,FALSE))</f>
        <v>#N/A</v>
      </c>
      <c r="M185" t="e">
        <f>IF(C185="","",VLOOKUP(C185,Ｒ!$A$1:$I$2607,3,FALSE))</f>
        <v>#N/A</v>
      </c>
    </row>
    <row r="186" spans="1:13" ht="15" customHeight="1">
      <c r="A186" s="44">
        <v>105008</v>
      </c>
      <c r="B186" s="44" t="s">
        <v>266</v>
      </c>
      <c r="C186" s="8" t="s">
        <v>1640</v>
      </c>
      <c r="D186" s="45" t="s">
        <v>1641</v>
      </c>
      <c r="E186" s="1" t="s">
        <v>149</v>
      </c>
      <c r="F186" s="1" t="s">
        <v>436</v>
      </c>
      <c r="G186" s="1" t="s">
        <v>458</v>
      </c>
      <c r="H186" s="10" t="s">
        <v>436</v>
      </c>
      <c r="I186" s="10" t="s">
        <v>436</v>
      </c>
      <c r="J186" s="10">
        <v>1</v>
      </c>
      <c r="K186" s="10">
        <v>0</v>
      </c>
      <c r="L186" s="42" t="e">
        <f>IF(C186="","",VLOOKUP(C186,Ｒ!$A$1:$I$2607,2,FALSE))</f>
        <v>#N/A</v>
      </c>
      <c r="M186" t="e">
        <f>IF(C186="","",VLOOKUP(C186,Ｒ!$A$1:$I$2607,3,FALSE))</f>
        <v>#N/A</v>
      </c>
    </row>
    <row r="187" spans="1:13" ht="15" customHeight="1">
      <c r="A187" s="44">
        <v>105009</v>
      </c>
      <c r="B187" s="44" t="s">
        <v>266</v>
      </c>
      <c r="C187" s="8" t="s">
        <v>274</v>
      </c>
      <c r="D187" s="45" t="s">
        <v>275</v>
      </c>
      <c r="E187" s="1" t="s">
        <v>149</v>
      </c>
      <c r="F187" s="1">
        <v>55</v>
      </c>
      <c r="G187" s="1" t="s">
        <v>458</v>
      </c>
      <c r="H187" s="10" t="s">
        <v>145</v>
      </c>
      <c r="I187" s="10" t="s">
        <v>145</v>
      </c>
      <c r="J187" s="10">
        <v>0</v>
      </c>
      <c r="K187" s="10">
        <v>2</v>
      </c>
      <c r="L187" s="42" t="e">
        <f>IF(C187="","",VLOOKUP(C187,Ｒ!$A$1:$I$2607,2,FALSE))</f>
        <v>#N/A</v>
      </c>
      <c r="M187" t="e">
        <f>IF(C187="","",VLOOKUP(C187,Ｒ!$A$1:$I$2607,3,FALSE))</f>
        <v>#N/A</v>
      </c>
    </row>
    <row r="188" spans="1:13" ht="15" customHeight="1">
      <c r="A188" s="44">
        <v>106001</v>
      </c>
      <c r="B188" s="44" t="s">
        <v>276</v>
      </c>
      <c r="C188" s="8" t="s">
        <v>146</v>
      </c>
      <c r="D188" s="45" t="s">
        <v>277</v>
      </c>
      <c r="E188" s="1" t="s">
        <v>149</v>
      </c>
      <c r="F188" s="1" t="s">
        <v>436</v>
      </c>
      <c r="G188" s="1" t="s">
        <v>458</v>
      </c>
      <c r="H188" s="10" t="s">
        <v>144</v>
      </c>
      <c r="I188" s="10" t="s">
        <v>145</v>
      </c>
      <c r="J188" s="10">
        <v>0</v>
      </c>
      <c r="K188" s="10">
        <v>2</v>
      </c>
      <c r="L188" s="42" t="e">
        <f>IF(C188="","",VLOOKUP(C188,Ｒ!$A$1:$I$2607,2,FALSE))</f>
        <v>#N/A</v>
      </c>
      <c r="M188" t="e">
        <f>IF(C188="","",VLOOKUP(C188,Ｒ!$A$1:$I$2607,3,FALSE))</f>
        <v>#N/A</v>
      </c>
    </row>
    <row r="189" spans="1:13" ht="15" customHeight="1">
      <c r="A189" s="44">
        <v>106002</v>
      </c>
      <c r="B189" s="44" t="s">
        <v>276</v>
      </c>
      <c r="C189" s="8" t="s">
        <v>278</v>
      </c>
      <c r="D189" s="45" t="s">
        <v>279</v>
      </c>
      <c r="E189" s="1" t="s">
        <v>149</v>
      </c>
      <c r="F189" s="1" t="s">
        <v>436</v>
      </c>
      <c r="G189" s="1" t="s">
        <v>458</v>
      </c>
      <c r="H189" s="10" t="s">
        <v>154</v>
      </c>
      <c r="I189" s="10" t="s">
        <v>436</v>
      </c>
      <c r="J189" s="10">
        <v>0</v>
      </c>
      <c r="K189" s="10">
        <v>2</v>
      </c>
      <c r="L189" s="42" t="e">
        <f>IF(C189="","",VLOOKUP(C189,Ｒ!$A$1:$I$2607,2,FALSE))</f>
        <v>#N/A</v>
      </c>
      <c r="M189" t="e">
        <f>IF(C189="","",VLOOKUP(C189,Ｒ!$A$1:$I$2607,3,FALSE))</f>
        <v>#N/A</v>
      </c>
    </row>
    <row r="190" spans="1:13" ht="15" customHeight="1">
      <c r="A190" s="44">
        <v>106003</v>
      </c>
      <c r="B190" s="44" t="s">
        <v>276</v>
      </c>
      <c r="C190" s="8" t="s">
        <v>1642</v>
      </c>
      <c r="D190" s="45" t="s">
        <v>1643</v>
      </c>
      <c r="E190" s="1" t="s">
        <v>149</v>
      </c>
      <c r="F190" s="1" t="s">
        <v>436</v>
      </c>
      <c r="G190" s="1" t="s">
        <v>458</v>
      </c>
      <c r="H190" s="10" t="s">
        <v>436</v>
      </c>
      <c r="I190" s="10" t="s">
        <v>436</v>
      </c>
      <c r="J190" s="10">
        <v>0</v>
      </c>
      <c r="K190" s="10">
        <v>0</v>
      </c>
      <c r="L190" s="42" t="e">
        <f>IF(C190="","",VLOOKUP(C190,Ｒ!$A$1:$I$2607,2,FALSE))</f>
        <v>#N/A</v>
      </c>
      <c r="M190" t="e">
        <f>IF(C190="","",VLOOKUP(C190,Ｒ!$A$1:$I$2607,3,FALSE))</f>
        <v>#N/A</v>
      </c>
    </row>
    <row r="191" spans="1:13" ht="15" customHeight="1">
      <c r="A191" s="44">
        <v>106004</v>
      </c>
      <c r="B191" s="44" t="s">
        <v>276</v>
      </c>
      <c r="C191" s="8" t="s">
        <v>972</v>
      </c>
      <c r="D191" s="45" t="s">
        <v>973</v>
      </c>
      <c r="E191" s="1" t="s">
        <v>149</v>
      </c>
      <c r="F191" s="1" t="s">
        <v>436</v>
      </c>
      <c r="G191" s="1" t="s">
        <v>458</v>
      </c>
      <c r="H191" s="10" t="s">
        <v>436</v>
      </c>
      <c r="I191" s="10" t="s">
        <v>436</v>
      </c>
      <c r="J191" s="10">
        <v>0</v>
      </c>
      <c r="K191" s="10">
        <v>0</v>
      </c>
      <c r="L191" s="42" t="e">
        <f>IF(C191="","",VLOOKUP(C191,Ｒ!$A$1:$I$2607,2,FALSE))</f>
        <v>#N/A</v>
      </c>
      <c r="M191" t="e">
        <f>IF(C191="","",VLOOKUP(C191,Ｒ!$A$1:$I$2607,3,FALSE))</f>
        <v>#N/A</v>
      </c>
    </row>
    <row r="192" spans="1:13" ht="15" customHeight="1">
      <c r="A192" s="44">
        <v>106005</v>
      </c>
      <c r="B192" s="44" t="s">
        <v>276</v>
      </c>
      <c r="C192" s="8" t="s">
        <v>782</v>
      </c>
      <c r="D192" s="45" t="s">
        <v>783</v>
      </c>
      <c r="E192" s="1" t="s">
        <v>149</v>
      </c>
      <c r="F192" s="1" t="s">
        <v>436</v>
      </c>
      <c r="G192" s="1" t="s">
        <v>458</v>
      </c>
      <c r="H192" s="10" t="s">
        <v>436</v>
      </c>
      <c r="I192" s="10" t="s">
        <v>436</v>
      </c>
      <c r="J192" s="10">
        <v>0</v>
      </c>
      <c r="K192" s="10">
        <v>0</v>
      </c>
      <c r="L192" s="42" t="e">
        <f>IF(C192="","",VLOOKUP(C192,Ｒ!$A$1:$I$2607,2,FALSE))</f>
        <v>#N/A</v>
      </c>
      <c r="M192" t="e">
        <f>IF(C192="","",VLOOKUP(C192,Ｒ!$A$1:$I$2607,3,FALSE))</f>
        <v>#N/A</v>
      </c>
    </row>
    <row r="193" spans="1:13" ht="15" customHeight="1">
      <c r="A193" s="44">
        <v>106006</v>
      </c>
      <c r="B193" s="44" t="s">
        <v>276</v>
      </c>
      <c r="C193" s="8" t="s">
        <v>147</v>
      </c>
      <c r="D193" s="45" t="s">
        <v>280</v>
      </c>
      <c r="E193" s="1" t="s">
        <v>149</v>
      </c>
      <c r="F193" s="1" t="s">
        <v>436</v>
      </c>
      <c r="G193" s="1" t="s">
        <v>458</v>
      </c>
      <c r="H193" s="10" t="s">
        <v>436</v>
      </c>
      <c r="I193" s="10" t="s">
        <v>436</v>
      </c>
      <c r="J193" s="10">
        <v>1</v>
      </c>
      <c r="K193" s="10">
        <v>0</v>
      </c>
      <c r="L193" s="42" t="e">
        <f>IF(C193="","",VLOOKUP(C193,Ｒ!$A$1:$I$2607,2,FALSE))</f>
        <v>#N/A</v>
      </c>
      <c r="M193" t="e">
        <f>IF(C193="","",VLOOKUP(C193,Ｒ!$A$1:$I$2607,3,FALSE))</f>
        <v>#N/A</v>
      </c>
    </row>
    <row r="194" spans="1:13" ht="15" customHeight="1">
      <c r="A194" s="44">
        <v>106007</v>
      </c>
      <c r="B194" s="44" t="s">
        <v>276</v>
      </c>
      <c r="C194" s="8" t="s">
        <v>1128</v>
      </c>
      <c r="D194" s="45" t="s">
        <v>1129</v>
      </c>
      <c r="E194" s="1" t="s">
        <v>149</v>
      </c>
      <c r="F194" s="1" t="s">
        <v>436</v>
      </c>
      <c r="G194" s="1" t="s">
        <v>458</v>
      </c>
      <c r="H194" s="10" t="s">
        <v>436</v>
      </c>
      <c r="I194" s="10" t="s">
        <v>436</v>
      </c>
      <c r="J194" s="10">
        <v>0</v>
      </c>
      <c r="K194" s="10">
        <v>2</v>
      </c>
      <c r="L194" s="42">
        <f>IF(C194="","",VLOOKUP(C194,Ｒ!$A$1:$I$2607,2,FALSE))</f>
        <v>191</v>
      </c>
      <c r="M194" t="str">
        <f>IF(C194="","",VLOOKUP(C194,Ｒ!$A$1:$I$2607,3,FALSE))</f>
        <v>C</v>
      </c>
    </row>
    <row r="195" spans="1:13" ht="15" customHeight="1">
      <c r="A195" s="44">
        <v>106008</v>
      </c>
      <c r="B195" s="44" t="s">
        <v>276</v>
      </c>
      <c r="C195" s="8" t="s">
        <v>485</v>
      </c>
      <c r="D195" s="45" t="s">
        <v>486</v>
      </c>
      <c r="E195" s="1" t="s">
        <v>149</v>
      </c>
      <c r="F195" s="1" t="s">
        <v>436</v>
      </c>
      <c r="G195" s="1" t="s">
        <v>458</v>
      </c>
      <c r="H195" s="10" t="s">
        <v>154</v>
      </c>
      <c r="I195" s="10" t="s">
        <v>436</v>
      </c>
      <c r="J195" s="10">
        <v>0</v>
      </c>
      <c r="K195" s="10">
        <v>0</v>
      </c>
      <c r="L195" s="42" t="e">
        <f>IF(C195="","",VLOOKUP(C195,Ｒ!$A$1:$I$2607,2,FALSE))</f>
        <v>#N/A</v>
      </c>
      <c r="M195" t="e">
        <f>IF(C195="","",VLOOKUP(C195,Ｒ!$A$1:$I$2607,3,FALSE))</f>
        <v>#N/A</v>
      </c>
    </row>
    <row r="196" spans="1:13" ht="15" customHeight="1">
      <c r="A196" s="44">
        <v>106009</v>
      </c>
      <c r="B196" s="44" t="s">
        <v>276</v>
      </c>
      <c r="C196" s="8" t="s">
        <v>281</v>
      </c>
      <c r="D196" s="45" t="s">
        <v>282</v>
      </c>
      <c r="E196" s="1" t="s">
        <v>149</v>
      </c>
      <c r="F196" s="1" t="s">
        <v>436</v>
      </c>
      <c r="G196" s="1" t="s">
        <v>458</v>
      </c>
      <c r="H196" s="10" t="s">
        <v>144</v>
      </c>
      <c r="I196" s="10" t="s">
        <v>145</v>
      </c>
      <c r="J196" s="10">
        <v>2</v>
      </c>
      <c r="K196" s="10">
        <v>0</v>
      </c>
      <c r="L196" s="42" t="e">
        <f>IF(C196="","",VLOOKUP(C196,Ｒ!$A$1:$I$2607,2,FALSE))</f>
        <v>#N/A</v>
      </c>
      <c r="M196" t="e">
        <f>IF(C196="","",VLOOKUP(C196,Ｒ!$A$1:$I$2607,3,FALSE))</f>
        <v>#N/A</v>
      </c>
    </row>
    <row r="197" spans="1:13" ht="15" customHeight="1">
      <c r="A197" s="44">
        <v>106010</v>
      </c>
      <c r="B197" s="44" t="s">
        <v>276</v>
      </c>
      <c r="C197" s="8" t="s">
        <v>1513</v>
      </c>
      <c r="D197" s="45" t="s">
        <v>1514</v>
      </c>
      <c r="E197" s="1" t="s">
        <v>149</v>
      </c>
      <c r="F197" s="1" t="s">
        <v>436</v>
      </c>
      <c r="G197" s="1" t="s">
        <v>458</v>
      </c>
      <c r="H197" s="10" t="s">
        <v>436</v>
      </c>
      <c r="I197" s="10" t="s">
        <v>436</v>
      </c>
      <c r="J197" s="10">
        <v>1</v>
      </c>
      <c r="K197" s="10">
        <v>0</v>
      </c>
      <c r="L197" s="42" t="e">
        <f>IF(C197="","",VLOOKUP(C197,Ｒ!$A$1:$I$2607,2,FALSE))</f>
        <v>#N/A</v>
      </c>
      <c r="M197" t="e">
        <f>IF(C197="","",VLOOKUP(C197,Ｒ!$A$1:$I$2607,3,FALSE))</f>
        <v>#N/A</v>
      </c>
    </row>
    <row r="198" spans="1:13" ht="15" customHeight="1">
      <c r="A198" s="44">
        <v>106011</v>
      </c>
      <c r="B198" s="44" t="s">
        <v>276</v>
      </c>
      <c r="C198" s="8" t="s">
        <v>283</v>
      </c>
      <c r="D198" s="45" t="s">
        <v>284</v>
      </c>
      <c r="E198" s="1" t="s">
        <v>149</v>
      </c>
      <c r="F198" s="1" t="s">
        <v>436</v>
      </c>
      <c r="G198" s="1" t="s">
        <v>458</v>
      </c>
      <c r="H198" s="10" t="s">
        <v>436</v>
      </c>
      <c r="I198" s="10" t="s">
        <v>436</v>
      </c>
      <c r="J198" s="10">
        <v>1</v>
      </c>
      <c r="K198" s="10">
        <v>0</v>
      </c>
      <c r="L198" s="42" t="e">
        <f>IF(C198="","",VLOOKUP(C198,Ｒ!$A$1:$I$2607,2,FALSE))</f>
        <v>#N/A</v>
      </c>
      <c r="M198" t="e">
        <f>IF(C198="","",VLOOKUP(C198,Ｒ!$A$1:$I$2607,3,FALSE))</f>
        <v>#N/A</v>
      </c>
    </row>
    <row r="199" spans="1:13" ht="15" customHeight="1">
      <c r="A199" s="44">
        <v>106012</v>
      </c>
      <c r="B199" s="44" t="s">
        <v>276</v>
      </c>
      <c r="C199" s="8" t="s">
        <v>834</v>
      </c>
      <c r="D199" s="45" t="s">
        <v>835</v>
      </c>
      <c r="E199" s="1" t="s">
        <v>149</v>
      </c>
      <c r="F199" s="1" t="s">
        <v>436</v>
      </c>
      <c r="G199" s="1" t="s">
        <v>458</v>
      </c>
      <c r="H199" s="10" t="s">
        <v>436</v>
      </c>
      <c r="I199" s="10" t="s">
        <v>436</v>
      </c>
      <c r="J199" s="10">
        <v>0</v>
      </c>
      <c r="K199" s="10">
        <v>0</v>
      </c>
      <c r="L199" s="42" t="e">
        <f>IF(C199="","",VLOOKUP(C199,Ｒ!$A$1:$I$2607,2,FALSE))</f>
        <v>#N/A</v>
      </c>
      <c r="M199" t="e">
        <f>IF(C199="","",VLOOKUP(C199,Ｒ!$A$1:$I$2607,3,FALSE))</f>
        <v>#N/A</v>
      </c>
    </row>
    <row r="200" spans="1:13" ht="15" customHeight="1">
      <c r="A200" s="44">
        <v>106013</v>
      </c>
      <c r="B200" s="44" t="s">
        <v>276</v>
      </c>
      <c r="C200" s="8" t="s">
        <v>285</v>
      </c>
      <c r="D200" s="45" t="s">
        <v>286</v>
      </c>
      <c r="E200" s="1" t="s">
        <v>149</v>
      </c>
      <c r="F200" s="1" t="s">
        <v>436</v>
      </c>
      <c r="G200" s="1" t="s">
        <v>458</v>
      </c>
      <c r="H200" s="10" t="s">
        <v>144</v>
      </c>
      <c r="I200" s="10" t="s">
        <v>145</v>
      </c>
      <c r="J200" s="10">
        <v>1</v>
      </c>
      <c r="K200" s="10">
        <v>0</v>
      </c>
      <c r="L200" s="42" t="e">
        <f>IF(C200="","",VLOOKUP(C200,Ｒ!$A$1:$I$2607,2,FALSE))</f>
        <v>#N/A</v>
      </c>
      <c r="M200" t="e">
        <f>IF(C200="","",VLOOKUP(C200,Ｒ!$A$1:$I$2607,3,FALSE))</f>
        <v>#N/A</v>
      </c>
    </row>
    <row r="201" spans="1:13" ht="15" customHeight="1">
      <c r="A201" s="44">
        <v>106014</v>
      </c>
      <c r="B201" s="44" t="s">
        <v>276</v>
      </c>
      <c r="C201" s="8" t="s">
        <v>780</v>
      </c>
      <c r="D201" s="45" t="s">
        <v>781</v>
      </c>
      <c r="E201" s="1" t="s">
        <v>149</v>
      </c>
      <c r="F201" s="1" t="s">
        <v>436</v>
      </c>
      <c r="G201" s="1" t="s">
        <v>458</v>
      </c>
      <c r="H201" s="10" t="s">
        <v>436</v>
      </c>
      <c r="I201" s="10" t="s">
        <v>436</v>
      </c>
      <c r="J201" s="10">
        <v>1</v>
      </c>
      <c r="K201" s="10">
        <v>0</v>
      </c>
      <c r="L201" s="42" t="e">
        <f>IF(C201="","",VLOOKUP(C201,Ｒ!$A$1:$I$2607,2,FALSE))</f>
        <v>#N/A</v>
      </c>
      <c r="M201" t="e">
        <f>IF(C201="","",VLOOKUP(C201,Ｒ!$A$1:$I$2607,3,FALSE))</f>
        <v>#N/A</v>
      </c>
    </row>
    <row r="202" spans="1:13" ht="15" customHeight="1">
      <c r="A202" s="44">
        <v>106015</v>
      </c>
      <c r="B202" s="44" t="s">
        <v>276</v>
      </c>
      <c r="C202" s="8" t="s">
        <v>1644</v>
      </c>
      <c r="D202" s="45" t="s">
        <v>1645</v>
      </c>
      <c r="E202" s="1" t="s">
        <v>149</v>
      </c>
      <c r="F202" s="1" t="s">
        <v>436</v>
      </c>
      <c r="G202" s="1" t="s">
        <v>458</v>
      </c>
      <c r="H202" s="10" t="s">
        <v>436</v>
      </c>
      <c r="I202" s="10" t="s">
        <v>436</v>
      </c>
      <c r="J202" s="10">
        <v>0</v>
      </c>
      <c r="K202" s="10">
        <v>0</v>
      </c>
      <c r="L202" s="42" t="e">
        <f>IF(C202="","",VLOOKUP(C202,Ｒ!$A$1:$I$2607,2,FALSE))</f>
        <v>#N/A</v>
      </c>
      <c r="M202" t="e">
        <f>IF(C202="","",VLOOKUP(C202,Ｒ!$A$1:$I$2607,3,FALSE))</f>
        <v>#N/A</v>
      </c>
    </row>
    <row r="203" spans="1:13" ht="15" customHeight="1">
      <c r="A203" s="44">
        <v>106016</v>
      </c>
      <c r="B203" s="44" t="s">
        <v>276</v>
      </c>
      <c r="C203" s="8" t="s">
        <v>1646</v>
      </c>
      <c r="D203" s="45" t="s">
        <v>1647</v>
      </c>
      <c r="E203" s="1" t="s">
        <v>149</v>
      </c>
      <c r="F203" s="1" t="s">
        <v>436</v>
      </c>
      <c r="G203" s="1" t="s">
        <v>458</v>
      </c>
      <c r="H203" s="10" t="s">
        <v>436</v>
      </c>
      <c r="I203" s="10" t="s">
        <v>436</v>
      </c>
      <c r="J203" s="10">
        <v>0</v>
      </c>
      <c r="K203" s="10">
        <v>0</v>
      </c>
      <c r="L203" s="42" t="e">
        <f>IF(C203="","",VLOOKUP(C203,Ｒ!$A$1:$I$2607,2,FALSE))</f>
        <v>#N/A</v>
      </c>
      <c r="M203" t="e">
        <f>IF(C203="","",VLOOKUP(C203,Ｒ!$A$1:$I$2607,3,FALSE))</f>
        <v>#N/A</v>
      </c>
    </row>
    <row r="204" spans="1:13" ht="15" customHeight="1">
      <c r="A204" s="44">
        <v>106017</v>
      </c>
      <c r="B204" s="44" t="s">
        <v>276</v>
      </c>
      <c r="C204" s="8" t="s">
        <v>148</v>
      </c>
      <c r="D204" s="45" t="s">
        <v>287</v>
      </c>
      <c r="E204" s="1" t="s">
        <v>149</v>
      </c>
      <c r="F204" s="1">
        <v>55</v>
      </c>
      <c r="G204" s="1" t="s">
        <v>458</v>
      </c>
      <c r="H204" s="10" t="s">
        <v>145</v>
      </c>
      <c r="I204" s="10" t="s">
        <v>145</v>
      </c>
      <c r="J204" s="10">
        <v>0</v>
      </c>
      <c r="K204" s="10">
        <v>0</v>
      </c>
      <c r="L204" s="42" t="e">
        <f>IF(C204="","",VLOOKUP(C204,Ｒ!$A$1:$I$2607,2,FALSE))</f>
        <v>#N/A</v>
      </c>
      <c r="M204" t="e">
        <f>IF(C204="","",VLOOKUP(C204,Ｒ!$A$1:$I$2607,3,FALSE))</f>
        <v>#N/A</v>
      </c>
    </row>
    <row r="205" spans="1:13" ht="15" customHeight="1">
      <c r="A205" s="44">
        <v>106018</v>
      </c>
      <c r="B205" s="44" t="s">
        <v>276</v>
      </c>
      <c r="C205" s="8" t="s">
        <v>1648</v>
      </c>
      <c r="D205" s="45" t="s">
        <v>1649</v>
      </c>
      <c r="E205" s="1" t="s">
        <v>149</v>
      </c>
      <c r="F205" s="1" t="s">
        <v>436</v>
      </c>
      <c r="G205" s="1" t="s">
        <v>458</v>
      </c>
      <c r="H205" s="10" t="s">
        <v>436</v>
      </c>
      <c r="I205" s="10" t="s">
        <v>436</v>
      </c>
      <c r="J205" s="10">
        <v>0</v>
      </c>
      <c r="K205" s="10">
        <v>0</v>
      </c>
      <c r="L205" s="42" t="e">
        <f>IF(C205="","",VLOOKUP(C205,Ｒ!$A$1:$I$2607,2,FALSE))</f>
        <v>#N/A</v>
      </c>
      <c r="M205" t="e">
        <f>IF(C205="","",VLOOKUP(C205,Ｒ!$A$1:$I$2607,3,FALSE))</f>
        <v>#N/A</v>
      </c>
    </row>
    <row r="206" spans="1:13" ht="15" customHeight="1">
      <c r="A206" s="44">
        <v>106019</v>
      </c>
      <c r="B206" s="44" t="s">
        <v>276</v>
      </c>
      <c r="C206" s="8" t="s">
        <v>1650</v>
      </c>
      <c r="D206" s="45" t="s">
        <v>1651</v>
      </c>
      <c r="E206" s="1" t="s">
        <v>198</v>
      </c>
      <c r="F206" s="1" t="s">
        <v>436</v>
      </c>
      <c r="G206" s="1" t="s">
        <v>458</v>
      </c>
      <c r="H206" s="10" t="s">
        <v>436</v>
      </c>
      <c r="I206" s="10" t="s">
        <v>436</v>
      </c>
      <c r="J206" s="10">
        <v>0</v>
      </c>
      <c r="K206" s="10">
        <v>0</v>
      </c>
      <c r="L206" s="42" t="e">
        <f>IF(C206="","",VLOOKUP(C206,Ｒ!$A$1:$I$2607,2,FALSE))</f>
        <v>#N/A</v>
      </c>
      <c r="M206" t="e">
        <f>IF(C206="","",VLOOKUP(C206,Ｒ!$A$1:$I$2607,3,FALSE))</f>
        <v>#N/A</v>
      </c>
    </row>
    <row r="207" spans="1:13" ht="15" customHeight="1">
      <c r="A207" s="44">
        <v>106020</v>
      </c>
      <c r="B207" s="44" t="s">
        <v>276</v>
      </c>
      <c r="C207" s="8" t="s">
        <v>1515</v>
      </c>
      <c r="D207" s="45" t="s">
        <v>1516</v>
      </c>
      <c r="E207" s="1" t="s">
        <v>198</v>
      </c>
      <c r="F207" s="1" t="s">
        <v>436</v>
      </c>
      <c r="G207" s="1" t="s">
        <v>458</v>
      </c>
      <c r="H207" s="10" t="s">
        <v>436</v>
      </c>
      <c r="I207" s="10" t="s">
        <v>436</v>
      </c>
      <c r="J207" s="10">
        <v>1</v>
      </c>
      <c r="K207" s="10">
        <v>0</v>
      </c>
      <c r="L207" s="42" t="e">
        <f>IF(C207="","",VLOOKUP(C207,Ｒ!$A$1:$I$2607,2,FALSE))</f>
        <v>#N/A</v>
      </c>
      <c r="M207" t="e">
        <f>IF(C207="","",VLOOKUP(C207,Ｒ!$A$1:$I$2607,3,FALSE))</f>
        <v>#N/A</v>
      </c>
    </row>
    <row r="208" spans="1:13" ht="15" customHeight="1">
      <c r="A208" s="44">
        <v>106021</v>
      </c>
      <c r="B208" s="44" t="s">
        <v>276</v>
      </c>
      <c r="C208" s="8" t="s">
        <v>1652</v>
      </c>
      <c r="D208" s="45" t="s">
        <v>1653</v>
      </c>
      <c r="E208" s="1" t="s">
        <v>198</v>
      </c>
      <c r="F208" s="1" t="s">
        <v>436</v>
      </c>
      <c r="G208" s="1" t="s">
        <v>458</v>
      </c>
      <c r="H208" s="10" t="s">
        <v>436</v>
      </c>
      <c r="I208" s="10" t="s">
        <v>436</v>
      </c>
      <c r="J208" s="10">
        <v>0</v>
      </c>
      <c r="K208" s="10">
        <v>0</v>
      </c>
      <c r="L208" s="42" t="e">
        <f>IF(C208="","",VLOOKUP(C208,Ｒ!$A$1:$I$2607,2,FALSE))</f>
        <v>#N/A</v>
      </c>
      <c r="M208" t="e">
        <f>IF(C208="","",VLOOKUP(C208,Ｒ!$A$1:$I$2607,3,FALSE))</f>
        <v>#N/A</v>
      </c>
    </row>
    <row r="209" spans="1:13" ht="15" customHeight="1">
      <c r="A209" s="44">
        <v>106022</v>
      </c>
      <c r="B209" s="44" t="s">
        <v>276</v>
      </c>
      <c r="C209" s="8" t="s">
        <v>1654</v>
      </c>
      <c r="D209" s="45" t="s">
        <v>1655</v>
      </c>
      <c r="E209" s="1" t="s">
        <v>198</v>
      </c>
      <c r="F209" s="1" t="s">
        <v>436</v>
      </c>
      <c r="G209" s="1" t="s">
        <v>458</v>
      </c>
      <c r="H209" s="10" t="s">
        <v>436</v>
      </c>
      <c r="I209" s="10" t="s">
        <v>436</v>
      </c>
      <c r="J209" s="10">
        <v>0</v>
      </c>
      <c r="K209" s="10">
        <v>0</v>
      </c>
      <c r="L209" s="42" t="e">
        <f>IF(C209="","",VLOOKUP(C209,Ｒ!$A$1:$I$2607,2,FALSE))</f>
        <v>#N/A</v>
      </c>
      <c r="M209" t="e">
        <f>IF(C209="","",VLOOKUP(C209,Ｒ!$A$1:$I$2607,3,FALSE))</f>
        <v>#N/A</v>
      </c>
    </row>
    <row r="210" spans="1:13" ht="15" customHeight="1">
      <c r="A210" s="44">
        <v>106023</v>
      </c>
      <c r="B210" s="44" t="s">
        <v>276</v>
      </c>
      <c r="C210" s="8" t="s">
        <v>1517</v>
      </c>
      <c r="D210" s="45" t="s">
        <v>1518</v>
      </c>
      <c r="E210" s="1" t="s">
        <v>198</v>
      </c>
      <c r="F210" s="1" t="s">
        <v>436</v>
      </c>
      <c r="G210" s="1" t="s">
        <v>458</v>
      </c>
      <c r="H210" s="10" t="s">
        <v>436</v>
      </c>
      <c r="I210" s="10" t="s">
        <v>436</v>
      </c>
      <c r="J210" s="10">
        <v>1</v>
      </c>
      <c r="K210" s="10">
        <v>0</v>
      </c>
      <c r="L210" s="42" t="e">
        <f>IF(C210="","",VLOOKUP(C210,Ｒ!$A$1:$I$2607,2,FALSE))</f>
        <v>#N/A</v>
      </c>
      <c r="M210" t="e">
        <f>IF(C210="","",VLOOKUP(C210,Ｒ!$A$1:$I$2607,3,FALSE))</f>
        <v>#N/A</v>
      </c>
    </row>
    <row r="211" spans="1:13" ht="15" customHeight="1">
      <c r="A211" s="44">
        <v>107001</v>
      </c>
      <c r="B211" s="44" t="s">
        <v>288</v>
      </c>
      <c r="C211" s="8" t="s">
        <v>289</v>
      </c>
      <c r="D211" s="45" t="s">
        <v>28</v>
      </c>
      <c r="E211" s="1" t="s">
        <v>149</v>
      </c>
      <c r="F211" s="1">
        <v>55</v>
      </c>
      <c r="G211" s="1" t="s">
        <v>458</v>
      </c>
      <c r="H211" s="10" t="s">
        <v>436</v>
      </c>
      <c r="I211" s="10" t="s">
        <v>144</v>
      </c>
      <c r="J211" s="10">
        <v>0</v>
      </c>
      <c r="K211" s="10">
        <v>0</v>
      </c>
      <c r="L211" s="42" t="e">
        <f>IF(C211="","",VLOOKUP(C211,Ｒ!$A$1:$I$2607,2,FALSE))</f>
        <v>#N/A</v>
      </c>
      <c r="M211" t="e">
        <f>IF(C211="","",VLOOKUP(C211,Ｒ!$A$1:$I$2607,3,FALSE))</f>
        <v>#N/A</v>
      </c>
    </row>
    <row r="212" spans="1:13" ht="15" customHeight="1">
      <c r="A212" s="44">
        <v>107002</v>
      </c>
      <c r="B212" s="44" t="s">
        <v>288</v>
      </c>
      <c r="C212" s="8" t="s">
        <v>669</v>
      </c>
      <c r="D212" s="45" t="s">
        <v>670</v>
      </c>
      <c r="E212" s="1" t="s">
        <v>149</v>
      </c>
      <c r="F212" s="1" t="s">
        <v>436</v>
      </c>
      <c r="G212" s="1" t="s">
        <v>458</v>
      </c>
      <c r="H212" s="10" t="s">
        <v>436</v>
      </c>
      <c r="I212" s="10" t="s">
        <v>436</v>
      </c>
      <c r="J212" s="10">
        <v>0</v>
      </c>
      <c r="K212" s="10">
        <v>0</v>
      </c>
      <c r="L212" s="42" t="e">
        <f>IF(C212="","",VLOOKUP(C212,Ｒ!$A$1:$I$2607,2,FALSE))</f>
        <v>#N/A</v>
      </c>
      <c r="M212" t="e">
        <f>IF(C212="","",VLOOKUP(C212,Ｒ!$A$1:$I$2607,3,FALSE))</f>
        <v>#N/A</v>
      </c>
    </row>
    <row r="213" spans="1:13" ht="15" customHeight="1">
      <c r="A213" s="44">
        <v>107003</v>
      </c>
      <c r="B213" s="44" t="s">
        <v>288</v>
      </c>
      <c r="C213" s="8" t="s">
        <v>674</v>
      </c>
      <c r="D213" s="45" t="s">
        <v>675</v>
      </c>
      <c r="E213" s="1" t="s">
        <v>149</v>
      </c>
      <c r="F213" s="1" t="s">
        <v>436</v>
      </c>
      <c r="G213" s="1" t="s">
        <v>458</v>
      </c>
      <c r="H213" s="10" t="s">
        <v>436</v>
      </c>
      <c r="I213" s="10" t="s">
        <v>144</v>
      </c>
      <c r="J213" s="10">
        <v>0</v>
      </c>
      <c r="K213" s="10">
        <v>0</v>
      </c>
      <c r="L213" s="42" t="e">
        <f>IF(C213="","",VLOOKUP(C213,Ｒ!$A$1:$I$2607,2,FALSE))</f>
        <v>#N/A</v>
      </c>
      <c r="M213" t="e">
        <f>IF(C213="","",VLOOKUP(C213,Ｒ!$A$1:$I$2607,3,FALSE))</f>
        <v>#N/A</v>
      </c>
    </row>
    <row r="214" spans="1:13" ht="15" customHeight="1">
      <c r="A214" s="44">
        <v>107004</v>
      </c>
      <c r="B214" s="44" t="s">
        <v>288</v>
      </c>
      <c r="C214" s="8" t="s">
        <v>292</v>
      </c>
      <c r="D214" s="45" t="s">
        <v>293</v>
      </c>
      <c r="E214" s="1" t="s">
        <v>149</v>
      </c>
      <c r="F214" s="1" t="s">
        <v>436</v>
      </c>
      <c r="G214" s="1" t="s">
        <v>458</v>
      </c>
      <c r="H214" s="10" t="s">
        <v>436</v>
      </c>
      <c r="I214" s="10" t="s">
        <v>144</v>
      </c>
      <c r="J214" s="10">
        <v>0</v>
      </c>
      <c r="K214" s="10">
        <v>0</v>
      </c>
      <c r="L214" s="42" t="e">
        <f>IF(C214="","",VLOOKUP(C214,Ｒ!$A$1:$I$2607,2,FALSE))</f>
        <v>#N/A</v>
      </c>
      <c r="M214" t="e">
        <f>IF(C214="","",VLOOKUP(C214,Ｒ!$A$1:$I$2607,3,FALSE))</f>
        <v>#N/A</v>
      </c>
    </row>
    <row r="215" spans="1:13" ht="15" customHeight="1">
      <c r="A215" s="44">
        <v>107005</v>
      </c>
      <c r="B215" s="44" t="s">
        <v>288</v>
      </c>
      <c r="C215" s="8" t="s">
        <v>479</v>
      </c>
      <c r="D215" s="45" t="s">
        <v>496</v>
      </c>
      <c r="E215" s="1" t="s">
        <v>149</v>
      </c>
      <c r="F215" s="1" t="s">
        <v>436</v>
      </c>
      <c r="G215" s="1" t="s">
        <v>458</v>
      </c>
      <c r="H215" s="10" t="s">
        <v>436</v>
      </c>
      <c r="I215" s="10" t="s">
        <v>145</v>
      </c>
      <c r="J215" s="10">
        <v>2</v>
      </c>
      <c r="K215" s="10">
        <v>0</v>
      </c>
      <c r="L215" s="42">
        <f>IF(C215="","",VLOOKUP(C215,Ｒ!$A$1:$I$2607,2,FALSE))</f>
        <v>203</v>
      </c>
      <c r="M215" t="str">
        <f>IF(C215="","",VLOOKUP(C215,Ｒ!$A$1:$I$2607,3,FALSE))</f>
        <v>C</v>
      </c>
    </row>
    <row r="216" spans="1:13" ht="15" customHeight="1">
      <c r="A216" s="44">
        <v>107006</v>
      </c>
      <c r="B216" s="44" t="s">
        <v>288</v>
      </c>
      <c r="C216" s="8" t="s">
        <v>296</v>
      </c>
      <c r="D216" s="45" t="s">
        <v>297</v>
      </c>
      <c r="E216" s="1" t="s">
        <v>149</v>
      </c>
      <c r="F216" s="1" t="s">
        <v>436</v>
      </c>
      <c r="G216" s="1" t="s">
        <v>458</v>
      </c>
      <c r="H216" s="10" t="s">
        <v>436</v>
      </c>
      <c r="I216" s="10" t="s">
        <v>436</v>
      </c>
      <c r="J216" s="10">
        <v>0</v>
      </c>
      <c r="K216" s="10">
        <v>0</v>
      </c>
      <c r="L216" s="42" t="e">
        <f>IF(C216="","",VLOOKUP(C216,Ｒ!$A$1:$I$2607,2,FALSE))</f>
        <v>#N/A</v>
      </c>
      <c r="M216" t="e">
        <f>IF(C216="","",VLOOKUP(C216,Ｒ!$A$1:$I$2607,3,FALSE))</f>
        <v>#N/A</v>
      </c>
    </row>
    <row r="217" spans="1:13" ht="15" customHeight="1">
      <c r="A217" s="44">
        <v>107007</v>
      </c>
      <c r="B217" s="44" t="s">
        <v>288</v>
      </c>
      <c r="C217" s="8" t="s">
        <v>2</v>
      </c>
      <c r="D217" s="45" t="s">
        <v>3</v>
      </c>
      <c r="E217" s="1" t="s">
        <v>149</v>
      </c>
      <c r="F217" s="1" t="s">
        <v>436</v>
      </c>
      <c r="G217" s="1" t="s">
        <v>458</v>
      </c>
      <c r="H217" s="10" t="s">
        <v>436</v>
      </c>
      <c r="I217" s="10" t="s">
        <v>145</v>
      </c>
      <c r="J217" s="10">
        <v>2</v>
      </c>
      <c r="K217" s="10">
        <v>0</v>
      </c>
      <c r="L217" s="42">
        <f>IF(C217="","",VLOOKUP(C217,Ｒ!$A$1:$I$2607,2,FALSE))</f>
        <v>102</v>
      </c>
      <c r="M217" t="str">
        <f>IF(C217="","",VLOOKUP(C217,Ｒ!$A$1:$I$2607,3,FALSE))</f>
        <v>B</v>
      </c>
    </row>
    <row r="218" spans="1:13" ht="15" customHeight="1">
      <c r="A218" s="44">
        <v>107008</v>
      </c>
      <c r="B218" s="44" t="s">
        <v>288</v>
      </c>
      <c r="C218" s="8" t="s">
        <v>474</v>
      </c>
      <c r="D218" s="45" t="s">
        <v>487</v>
      </c>
      <c r="E218" s="1" t="s">
        <v>149</v>
      </c>
      <c r="F218" s="1" t="s">
        <v>436</v>
      </c>
      <c r="G218" s="1" t="s">
        <v>458</v>
      </c>
      <c r="H218" s="10" t="s">
        <v>436</v>
      </c>
      <c r="I218" s="10" t="s">
        <v>436</v>
      </c>
      <c r="J218" s="10">
        <v>0</v>
      </c>
      <c r="K218" s="10">
        <v>0</v>
      </c>
      <c r="L218" s="42" t="e">
        <f>IF(C218="","",VLOOKUP(C218,Ｒ!$A$1:$I$2607,2,FALSE))</f>
        <v>#N/A</v>
      </c>
      <c r="M218" t="e">
        <f>IF(C218="","",VLOOKUP(C218,Ｒ!$A$1:$I$2607,3,FALSE))</f>
        <v>#N/A</v>
      </c>
    </row>
    <row r="219" spans="1:13" ht="15" customHeight="1">
      <c r="A219" s="44">
        <v>107009</v>
      </c>
      <c r="B219" s="44" t="s">
        <v>288</v>
      </c>
      <c r="C219" s="8" t="s">
        <v>836</v>
      </c>
      <c r="D219" s="45" t="s">
        <v>837</v>
      </c>
      <c r="E219" s="1" t="s">
        <v>149</v>
      </c>
      <c r="F219" s="1">
        <v>55</v>
      </c>
      <c r="G219" s="1" t="s">
        <v>457</v>
      </c>
      <c r="H219" s="10" t="s">
        <v>436</v>
      </c>
      <c r="I219" s="10" t="s">
        <v>436</v>
      </c>
      <c r="J219" s="10">
        <v>0</v>
      </c>
      <c r="K219" s="10">
        <v>0</v>
      </c>
      <c r="L219" s="42" t="e">
        <f>IF(C219="","",VLOOKUP(C219,Ｒ!$A$1:$I$2607,2,FALSE))</f>
        <v>#N/A</v>
      </c>
      <c r="M219" t="e">
        <f>IF(C219="","",VLOOKUP(C219,Ｒ!$A$1:$I$2607,3,FALSE))</f>
        <v>#N/A</v>
      </c>
    </row>
    <row r="220" spans="1:13" ht="15" customHeight="1">
      <c r="A220" s="44">
        <v>107010</v>
      </c>
      <c r="B220" s="44" t="s">
        <v>288</v>
      </c>
      <c r="C220" s="8" t="s">
        <v>838</v>
      </c>
      <c r="D220" s="45" t="s">
        <v>839</v>
      </c>
      <c r="E220" s="1" t="s">
        <v>149</v>
      </c>
      <c r="F220" s="1" t="s">
        <v>436</v>
      </c>
      <c r="G220" s="1" t="s">
        <v>457</v>
      </c>
      <c r="H220" s="10" t="s">
        <v>436</v>
      </c>
      <c r="I220" s="10" t="s">
        <v>436</v>
      </c>
      <c r="J220" s="10">
        <v>1</v>
      </c>
      <c r="K220" s="10">
        <v>0</v>
      </c>
      <c r="L220" s="42" t="e">
        <f>IF(C220="","",VLOOKUP(C220,Ｒ!$A$1:$I$2607,2,FALSE))</f>
        <v>#N/A</v>
      </c>
      <c r="M220" t="e">
        <f>IF(C220="","",VLOOKUP(C220,Ｒ!$A$1:$I$2607,3,FALSE))</f>
        <v>#N/A</v>
      </c>
    </row>
    <row r="221" spans="1:13" ht="15" customHeight="1">
      <c r="A221" s="44">
        <v>107011</v>
      </c>
      <c r="B221" s="44" t="s">
        <v>288</v>
      </c>
      <c r="C221" s="8" t="s">
        <v>298</v>
      </c>
      <c r="D221" s="45" t="s">
        <v>299</v>
      </c>
      <c r="E221" s="1" t="s">
        <v>149</v>
      </c>
      <c r="F221" s="1">
        <v>45</v>
      </c>
      <c r="G221" s="1" t="s">
        <v>458</v>
      </c>
      <c r="H221" s="10" t="s">
        <v>154</v>
      </c>
      <c r="I221" s="10" t="s">
        <v>145</v>
      </c>
      <c r="J221" s="10">
        <v>1</v>
      </c>
      <c r="K221" s="10">
        <v>0</v>
      </c>
      <c r="L221" s="42">
        <f>IF(C221="","",VLOOKUP(C221,Ｒ!$A$1:$I$2607,2,FALSE))</f>
        <v>71</v>
      </c>
      <c r="M221" t="str">
        <f>IF(C221="","",VLOOKUP(C221,Ｒ!$A$1:$I$2607,3,FALSE))</f>
        <v>B</v>
      </c>
    </row>
    <row r="222" spans="1:13" ht="15" customHeight="1">
      <c r="A222" s="44">
        <v>107012</v>
      </c>
      <c r="B222" s="44" t="s">
        <v>288</v>
      </c>
      <c r="C222" s="8" t="s">
        <v>300</v>
      </c>
      <c r="D222" s="45" t="s">
        <v>301</v>
      </c>
      <c r="E222" s="1" t="s">
        <v>149</v>
      </c>
      <c r="F222" s="1">
        <v>55</v>
      </c>
      <c r="G222" s="1" t="s">
        <v>458</v>
      </c>
      <c r="H222" s="10" t="s">
        <v>436</v>
      </c>
      <c r="I222" s="10" t="s">
        <v>144</v>
      </c>
      <c r="J222" s="10">
        <v>0</v>
      </c>
      <c r="K222" s="10">
        <v>0</v>
      </c>
      <c r="L222" s="42" t="e">
        <f>IF(C222="","",VLOOKUP(C222,Ｒ!$A$1:$I$2607,2,FALSE))</f>
        <v>#N/A</v>
      </c>
      <c r="M222" t="e">
        <f>IF(C222="","",VLOOKUP(C222,Ｒ!$A$1:$I$2607,3,FALSE))</f>
        <v>#N/A</v>
      </c>
    </row>
    <row r="223" spans="1:13" ht="15" customHeight="1">
      <c r="A223" s="44">
        <v>107013</v>
      </c>
      <c r="B223" s="44" t="s">
        <v>288</v>
      </c>
      <c r="C223" s="8" t="s">
        <v>5</v>
      </c>
      <c r="D223" s="45" t="s">
        <v>6</v>
      </c>
      <c r="E223" s="1" t="s">
        <v>149</v>
      </c>
      <c r="F223" s="1" t="s">
        <v>436</v>
      </c>
      <c r="G223" s="1" t="s">
        <v>458</v>
      </c>
      <c r="H223" s="10" t="s">
        <v>436</v>
      </c>
      <c r="I223" s="10" t="s">
        <v>436</v>
      </c>
      <c r="J223" s="10">
        <v>0</v>
      </c>
      <c r="K223" s="10">
        <v>0</v>
      </c>
      <c r="L223" s="42" t="e">
        <f>IF(C223="","",VLOOKUP(C223,Ｒ!$A$1:$I$2607,2,FALSE))</f>
        <v>#N/A</v>
      </c>
      <c r="M223" t="e">
        <f>IF(C223="","",VLOOKUP(C223,Ｒ!$A$1:$I$2607,3,FALSE))</f>
        <v>#N/A</v>
      </c>
    </row>
    <row r="224" spans="1:13" ht="15" customHeight="1">
      <c r="A224" s="44">
        <v>107014</v>
      </c>
      <c r="B224" s="44" t="s">
        <v>288</v>
      </c>
      <c r="C224" s="8" t="s">
        <v>29</v>
      </c>
      <c r="D224" s="45" t="s">
        <v>30</v>
      </c>
      <c r="E224" s="1" t="s">
        <v>149</v>
      </c>
      <c r="F224" s="1" t="s">
        <v>436</v>
      </c>
      <c r="G224" s="1" t="s">
        <v>458</v>
      </c>
      <c r="H224" s="10" t="s">
        <v>144</v>
      </c>
      <c r="I224" s="10" t="s">
        <v>144</v>
      </c>
      <c r="J224" s="10">
        <v>1</v>
      </c>
      <c r="K224" s="10">
        <v>0</v>
      </c>
      <c r="L224" s="42" t="e">
        <f>IF(C224="","",VLOOKUP(C224,Ｒ!$A$1:$I$2607,2,FALSE))</f>
        <v>#N/A</v>
      </c>
      <c r="M224" t="e">
        <f>IF(C224="","",VLOOKUP(C224,Ｒ!$A$1:$I$2607,3,FALSE))</f>
        <v>#N/A</v>
      </c>
    </row>
    <row r="225" spans="1:13" ht="15" customHeight="1">
      <c r="A225" s="44">
        <v>107015</v>
      </c>
      <c r="B225" s="44" t="s">
        <v>288</v>
      </c>
      <c r="C225" s="8" t="s">
        <v>302</v>
      </c>
      <c r="D225" s="45" t="s">
        <v>303</v>
      </c>
      <c r="E225" s="1" t="s">
        <v>149</v>
      </c>
      <c r="F225" s="1">
        <v>55</v>
      </c>
      <c r="G225" s="1" t="s">
        <v>458</v>
      </c>
      <c r="H225" s="10" t="s">
        <v>436</v>
      </c>
      <c r="I225" s="10" t="s">
        <v>145</v>
      </c>
      <c r="J225" s="10">
        <v>0</v>
      </c>
      <c r="K225" s="10">
        <v>0</v>
      </c>
      <c r="L225" s="42" t="e">
        <f>IF(C225="","",VLOOKUP(C225,Ｒ!$A$1:$I$2607,2,FALSE))</f>
        <v>#N/A</v>
      </c>
      <c r="M225" t="e">
        <f>IF(C225="","",VLOOKUP(C225,Ｒ!$A$1:$I$2607,3,FALSE))</f>
        <v>#N/A</v>
      </c>
    </row>
    <row r="226" spans="1:13" ht="15" customHeight="1">
      <c r="A226" s="44">
        <v>107016</v>
      </c>
      <c r="B226" s="44" t="s">
        <v>288</v>
      </c>
      <c r="C226" s="8" t="s">
        <v>304</v>
      </c>
      <c r="D226" s="45" t="s">
        <v>305</v>
      </c>
      <c r="E226" s="1" t="s">
        <v>149</v>
      </c>
      <c r="F226" s="1">
        <v>45</v>
      </c>
      <c r="G226" s="1" t="s">
        <v>458</v>
      </c>
      <c r="H226" s="10" t="s">
        <v>144</v>
      </c>
      <c r="I226" s="10" t="s">
        <v>145</v>
      </c>
      <c r="J226" s="10">
        <v>1</v>
      </c>
      <c r="K226" s="10">
        <v>0</v>
      </c>
      <c r="L226" s="42">
        <f>IF(C226="","",VLOOKUP(C226,Ｒ!$A$1:$I$2607,2,FALSE))</f>
        <v>83</v>
      </c>
      <c r="M226" t="str">
        <f>IF(C226="","",VLOOKUP(C226,Ｒ!$A$1:$I$2607,3,FALSE))</f>
        <v>B</v>
      </c>
    </row>
    <row r="227" spans="1:13" ht="15" customHeight="1">
      <c r="A227" s="44">
        <v>107017</v>
      </c>
      <c r="B227" s="44" t="s">
        <v>288</v>
      </c>
      <c r="C227" s="8" t="s">
        <v>879</v>
      </c>
      <c r="D227" s="45" t="s">
        <v>880</v>
      </c>
      <c r="E227" s="1" t="s">
        <v>149</v>
      </c>
      <c r="F227" s="1">
        <v>55</v>
      </c>
      <c r="G227" s="1" t="s">
        <v>457</v>
      </c>
      <c r="H227" s="10" t="s">
        <v>436</v>
      </c>
      <c r="I227" s="10" t="s">
        <v>436</v>
      </c>
      <c r="J227" s="10">
        <v>1</v>
      </c>
      <c r="K227" s="10">
        <v>0</v>
      </c>
      <c r="L227" s="42" t="e">
        <f>IF(C227="","",VLOOKUP(C227,Ｒ!$A$1:$I$2607,2,FALSE))</f>
        <v>#N/A</v>
      </c>
      <c r="M227" t="e">
        <f>IF(C227="","",VLOOKUP(C227,Ｒ!$A$1:$I$2607,3,FALSE))</f>
        <v>#N/A</v>
      </c>
    </row>
    <row r="228" spans="1:13" ht="15" customHeight="1">
      <c r="A228" s="44">
        <v>107018</v>
      </c>
      <c r="B228" s="44" t="s">
        <v>288</v>
      </c>
      <c r="C228" s="8" t="s">
        <v>306</v>
      </c>
      <c r="D228" s="45" t="s">
        <v>307</v>
      </c>
      <c r="E228" s="1" t="s">
        <v>149</v>
      </c>
      <c r="F228" s="1" t="s">
        <v>436</v>
      </c>
      <c r="G228" s="1" t="s">
        <v>458</v>
      </c>
      <c r="H228" s="10" t="s">
        <v>436</v>
      </c>
      <c r="I228" s="10" t="s">
        <v>436</v>
      </c>
      <c r="J228" s="10">
        <v>0</v>
      </c>
      <c r="K228" s="10">
        <v>0</v>
      </c>
      <c r="L228" s="42" t="e">
        <f>IF(C228="","",VLOOKUP(C228,Ｒ!$A$1:$I$2607,2,FALSE))</f>
        <v>#N/A</v>
      </c>
      <c r="M228" t="e">
        <f>IF(C228="","",VLOOKUP(C228,Ｒ!$A$1:$I$2607,3,FALSE))</f>
        <v>#N/A</v>
      </c>
    </row>
    <row r="229" spans="1:13" ht="15" customHeight="1">
      <c r="A229" s="44">
        <v>107019</v>
      </c>
      <c r="B229" s="44" t="s">
        <v>288</v>
      </c>
      <c r="C229" s="8" t="s">
        <v>309</v>
      </c>
      <c r="D229" s="45" t="s">
        <v>310</v>
      </c>
      <c r="E229" s="1" t="s">
        <v>198</v>
      </c>
      <c r="F229" s="1" t="s">
        <v>436</v>
      </c>
      <c r="G229" s="1" t="s">
        <v>458</v>
      </c>
      <c r="H229" s="10" t="s">
        <v>145</v>
      </c>
      <c r="I229" s="10" t="s">
        <v>144</v>
      </c>
      <c r="J229" s="10">
        <v>0</v>
      </c>
      <c r="K229" s="10">
        <v>0</v>
      </c>
      <c r="L229" s="42" t="e">
        <f>IF(C229="","",VLOOKUP(C229,Ｒ!$A$1:$I$2607,2,FALSE))</f>
        <v>#N/A</v>
      </c>
      <c r="M229" t="e">
        <f>IF(C229="","",VLOOKUP(C229,Ｒ!$A$1:$I$2607,3,FALSE))</f>
        <v>#N/A</v>
      </c>
    </row>
    <row r="230" spans="1:13" ht="15" customHeight="1">
      <c r="A230" s="44">
        <v>108001</v>
      </c>
      <c r="B230" s="44" t="s">
        <v>311</v>
      </c>
      <c r="C230" s="8" t="s">
        <v>1656</v>
      </c>
      <c r="D230" s="45" t="s">
        <v>1657</v>
      </c>
      <c r="E230" s="1" t="s">
        <v>149</v>
      </c>
      <c r="F230" s="1" t="s">
        <v>436</v>
      </c>
      <c r="G230" s="1" t="s">
        <v>457</v>
      </c>
      <c r="H230" s="10" t="s">
        <v>436</v>
      </c>
      <c r="I230" s="10" t="s">
        <v>436</v>
      </c>
      <c r="J230" s="10">
        <v>0</v>
      </c>
      <c r="K230" s="10">
        <v>0</v>
      </c>
      <c r="L230" s="42" t="e">
        <f>IF(C230="","",VLOOKUP(C230,Ｒ!$A$1:$I$2607,2,FALSE))</f>
        <v>#N/A</v>
      </c>
      <c r="M230" t="e">
        <f>IF(C230="","",VLOOKUP(C230,Ｒ!$A$1:$I$2607,3,FALSE))</f>
        <v>#N/A</v>
      </c>
    </row>
    <row r="231" spans="1:13" ht="15" customHeight="1">
      <c r="A231" s="44">
        <v>108002</v>
      </c>
      <c r="B231" s="44" t="s">
        <v>311</v>
      </c>
      <c r="C231" s="8" t="s">
        <v>312</v>
      </c>
      <c r="D231" s="45" t="s">
        <v>313</v>
      </c>
      <c r="E231" s="1" t="s">
        <v>149</v>
      </c>
      <c r="F231" s="1" t="s">
        <v>436</v>
      </c>
      <c r="G231" s="1" t="s">
        <v>458</v>
      </c>
      <c r="H231" s="10" t="s">
        <v>154</v>
      </c>
      <c r="I231" s="10" t="s">
        <v>436</v>
      </c>
      <c r="J231" s="10">
        <v>0</v>
      </c>
      <c r="K231" s="10">
        <v>0</v>
      </c>
      <c r="L231" s="42" t="e">
        <f>IF(C231="","",VLOOKUP(C231,Ｒ!$A$1:$I$2607,2,FALSE))</f>
        <v>#N/A</v>
      </c>
      <c r="M231" t="e">
        <f>IF(C231="","",VLOOKUP(C231,Ｒ!$A$1:$I$2607,3,FALSE))</f>
        <v>#N/A</v>
      </c>
    </row>
    <row r="232" spans="1:13" ht="15" customHeight="1">
      <c r="A232" s="44">
        <v>108003</v>
      </c>
      <c r="B232" s="44" t="s">
        <v>311</v>
      </c>
      <c r="C232" s="8" t="s">
        <v>716</v>
      </c>
      <c r="D232" s="45" t="s">
        <v>717</v>
      </c>
      <c r="E232" s="1" t="s">
        <v>149</v>
      </c>
      <c r="F232" s="1" t="s">
        <v>436</v>
      </c>
      <c r="G232" s="1" t="s">
        <v>457</v>
      </c>
      <c r="H232" s="10" t="s">
        <v>436</v>
      </c>
      <c r="I232" s="10" t="s">
        <v>436</v>
      </c>
      <c r="J232" s="10">
        <v>0</v>
      </c>
      <c r="K232" s="10">
        <v>0</v>
      </c>
      <c r="L232" s="42" t="e">
        <f>IF(C232="","",VLOOKUP(C232,Ｒ!$A$1:$I$2607,2,FALSE))</f>
        <v>#N/A</v>
      </c>
      <c r="M232" t="e">
        <f>IF(C232="","",VLOOKUP(C232,Ｒ!$A$1:$I$2607,3,FALSE))</f>
        <v>#N/A</v>
      </c>
    </row>
    <row r="233" spans="1:13" ht="15" customHeight="1">
      <c r="A233" s="44">
        <v>108004</v>
      </c>
      <c r="B233" s="44" t="s">
        <v>311</v>
      </c>
      <c r="C233" s="8" t="s">
        <v>1130</v>
      </c>
      <c r="D233" s="45" t="s">
        <v>1131</v>
      </c>
      <c r="E233" s="1" t="s">
        <v>149</v>
      </c>
      <c r="F233" s="1" t="s">
        <v>436</v>
      </c>
      <c r="G233" s="1" t="s">
        <v>457</v>
      </c>
      <c r="H233" s="10" t="s">
        <v>436</v>
      </c>
      <c r="I233" s="10" t="s">
        <v>436</v>
      </c>
      <c r="J233" s="10">
        <v>0</v>
      </c>
      <c r="K233" s="10">
        <v>0</v>
      </c>
      <c r="L233" s="42" t="e">
        <f>IF(C233="","",VLOOKUP(C233,Ｒ!$A$1:$I$2607,2,FALSE))</f>
        <v>#N/A</v>
      </c>
      <c r="M233" t="e">
        <f>IF(C233="","",VLOOKUP(C233,Ｒ!$A$1:$I$2607,3,FALSE))</f>
        <v>#N/A</v>
      </c>
    </row>
    <row r="234" spans="1:13" ht="15" customHeight="1">
      <c r="A234" s="44">
        <v>108005</v>
      </c>
      <c r="B234" s="44" t="s">
        <v>311</v>
      </c>
      <c r="C234" s="8" t="s">
        <v>314</v>
      </c>
      <c r="D234" s="45" t="s">
        <v>315</v>
      </c>
      <c r="E234" s="1" t="s">
        <v>149</v>
      </c>
      <c r="F234" s="1" t="s">
        <v>436</v>
      </c>
      <c r="G234" s="1" t="s">
        <v>457</v>
      </c>
      <c r="H234" s="10" t="s">
        <v>436</v>
      </c>
      <c r="I234" s="10" t="s">
        <v>436</v>
      </c>
      <c r="J234" s="10">
        <v>1</v>
      </c>
      <c r="K234" s="10">
        <v>0</v>
      </c>
      <c r="L234" s="42" t="e">
        <f>IF(C234="","",VLOOKUP(C234,Ｒ!$A$1:$I$2607,2,FALSE))</f>
        <v>#N/A</v>
      </c>
      <c r="M234" t="e">
        <f>IF(C234="","",VLOOKUP(C234,Ｒ!$A$1:$I$2607,3,FALSE))</f>
        <v>#N/A</v>
      </c>
    </row>
    <row r="235" spans="1:13" ht="15" customHeight="1">
      <c r="A235" s="44">
        <v>108006</v>
      </c>
      <c r="B235" s="44" t="s">
        <v>311</v>
      </c>
      <c r="C235" s="8" t="s">
        <v>316</v>
      </c>
      <c r="D235" s="45" t="s">
        <v>317</v>
      </c>
      <c r="E235" s="1" t="s">
        <v>149</v>
      </c>
      <c r="F235" s="1">
        <v>55</v>
      </c>
      <c r="G235" s="1" t="s">
        <v>458</v>
      </c>
      <c r="H235" s="10" t="s">
        <v>436</v>
      </c>
      <c r="I235" s="10" t="s">
        <v>436</v>
      </c>
      <c r="J235" s="10">
        <v>0</v>
      </c>
      <c r="K235" s="10">
        <v>0</v>
      </c>
      <c r="L235" s="42" t="e">
        <f>IF(C235="","",VLOOKUP(C235,Ｒ!$A$1:$I$2607,2,FALSE))</f>
        <v>#N/A</v>
      </c>
      <c r="M235" t="e">
        <f>IF(C235="","",VLOOKUP(C235,Ｒ!$A$1:$I$2607,3,FALSE))</f>
        <v>#N/A</v>
      </c>
    </row>
    <row r="236" spans="1:13" ht="15" customHeight="1">
      <c r="A236" s="44">
        <v>108007</v>
      </c>
      <c r="B236" s="44" t="s">
        <v>311</v>
      </c>
      <c r="C236" s="8" t="s">
        <v>318</v>
      </c>
      <c r="D236" s="45" t="s">
        <v>319</v>
      </c>
      <c r="E236" s="1" t="s">
        <v>149</v>
      </c>
      <c r="F236" s="1" t="s">
        <v>436</v>
      </c>
      <c r="G236" s="1" t="s">
        <v>457</v>
      </c>
      <c r="H236" s="10" t="s">
        <v>436</v>
      </c>
      <c r="I236" s="10" t="s">
        <v>436</v>
      </c>
      <c r="J236" s="10">
        <v>0</v>
      </c>
      <c r="K236" s="10">
        <v>0</v>
      </c>
      <c r="L236" s="42" t="e">
        <f>IF(C236="","",VLOOKUP(C236,Ｒ!$A$1:$I$2607,2,FALSE))</f>
        <v>#N/A</v>
      </c>
      <c r="M236" t="e">
        <f>IF(C236="","",VLOOKUP(C236,Ｒ!$A$1:$I$2607,3,FALSE))</f>
        <v>#N/A</v>
      </c>
    </row>
    <row r="237" spans="1:13" ht="15" customHeight="1">
      <c r="A237" s="44">
        <v>108008</v>
      </c>
      <c r="B237" s="44" t="s">
        <v>311</v>
      </c>
      <c r="C237" s="8" t="s">
        <v>644</v>
      </c>
      <c r="D237" s="45" t="s">
        <v>645</v>
      </c>
      <c r="E237" s="1" t="s">
        <v>149</v>
      </c>
      <c r="F237" s="1" t="s">
        <v>436</v>
      </c>
      <c r="G237" s="1" t="s">
        <v>457</v>
      </c>
      <c r="H237" s="10" t="s">
        <v>436</v>
      </c>
      <c r="I237" s="10" t="s">
        <v>436</v>
      </c>
      <c r="J237" s="10">
        <v>1</v>
      </c>
      <c r="K237" s="10">
        <v>0</v>
      </c>
      <c r="L237" s="42" t="e">
        <f>IF(C237="","",VLOOKUP(C237,Ｒ!$A$1:$I$2607,2,FALSE))</f>
        <v>#N/A</v>
      </c>
      <c r="M237" t="e">
        <f>IF(C237="","",VLOOKUP(C237,Ｒ!$A$1:$I$2607,3,FALSE))</f>
        <v>#N/A</v>
      </c>
    </row>
    <row r="238" spans="1:13" ht="15" customHeight="1">
      <c r="A238" s="44">
        <v>108009</v>
      </c>
      <c r="B238" s="44" t="s">
        <v>311</v>
      </c>
      <c r="C238" s="8" t="s">
        <v>322</v>
      </c>
      <c r="D238" s="45" t="s">
        <v>323</v>
      </c>
      <c r="E238" s="1" t="s">
        <v>149</v>
      </c>
      <c r="F238" s="1" t="s">
        <v>436</v>
      </c>
      <c r="G238" s="1" t="s">
        <v>457</v>
      </c>
      <c r="H238" s="10" t="s">
        <v>154</v>
      </c>
      <c r="I238" s="10" t="s">
        <v>144</v>
      </c>
      <c r="J238" s="10">
        <v>0</v>
      </c>
      <c r="K238" s="10">
        <v>0</v>
      </c>
      <c r="L238" s="42" t="e">
        <f>IF(C238="","",VLOOKUP(C238,Ｒ!$A$1:$I$2607,2,FALSE))</f>
        <v>#N/A</v>
      </c>
      <c r="M238" t="e">
        <f>IF(C238="","",VLOOKUP(C238,Ｒ!$A$1:$I$2607,3,FALSE))</f>
        <v>#N/A</v>
      </c>
    </row>
    <row r="239" spans="1:13" ht="15" customHeight="1">
      <c r="A239" s="44">
        <v>108010</v>
      </c>
      <c r="B239" s="44" t="s">
        <v>311</v>
      </c>
      <c r="C239" s="8" t="s">
        <v>784</v>
      </c>
      <c r="D239" s="45" t="s">
        <v>785</v>
      </c>
      <c r="E239" s="1" t="s">
        <v>149</v>
      </c>
      <c r="F239" s="1" t="s">
        <v>436</v>
      </c>
      <c r="G239" s="1" t="s">
        <v>458</v>
      </c>
      <c r="H239" s="10" t="s">
        <v>436</v>
      </c>
      <c r="I239" s="10" t="s">
        <v>436</v>
      </c>
      <c r="J239" s="10">
        <v>0</v>
      </c>
      <c r="K239" s="10">
        <v>0</v>
      </c>
      <c r="L239" s="42" t="e">
        <f>IF(C239="","",VLOOKUP(C239,Ｒ!$A$1:$I$2607,2,FALSE))</f>
        <v>#N/A</v>
      </c>
      <c r="M239" t="e">
        <f>IF(C239="","",VLOOKUP(C239,Ｒ!$A$1:$I$2607,3,FALSE))</f>
        <v>#N/A</v>
      </c>
    </row>
    <row r="240" spans="1:13" ht="15" customHeight="1">
      <c r="A240" s="44">
        <v>108011</v>
      </c>
      <c r="B240" s="44" t="s">
        <v>311</v>
      </c>
      <c r="C240" s="8" t="s">
        <v>1658</v>
      </c>
      <c r="D240" s="45" t="s">
        <v>1659</v>
      </c>
      <c r="E240" s="1" t="s">
        <v>149</v>
      </c>
      <c r="F240" s="1" t="s">
        <v>436</v>
      </c>
      <c r="G240" s="1" t="s">
        <v>457</v>
      </c>
      <c r="H240" s="10" t="s">
        <v>436</v>
      </c>
      <c r="I240" s="10" t="s">
        <v>436</v>
      </c>
      <c r="J240" s="10">
        <v>0</v>
      </c>
      <c r="K240" s="10">
        <v>0</v>
      </c>
      <c r="L240" s="42" t="e">
        <f>IF(C240="","",VLOOKUP(C240,Ｒ!$A$1:$I$2607,2,FALSE))</f>
        <v>#N/A</v>
      </c>
      <c r="M240" t="e">
        <f>IF(C240="","",VLOOKUP(C240,Ｒ!$A$1:$I$2607,3,FALSE))</f>
        <v>#N/A</v>
      </c>
    </row>
    <row r="241" spans="1:13" ht="15" customHeight="1">
      <c r="A241" s="44">
        <v>108012</v>
      </c>
      <c r="B241" s="44" t="s">
        <v>311</v>
      </c>
      <c r="C241" s="8" t="s">
        <v>1660</v>
      </c>
      <c r="D241" s="45" t="s">
        <v>1661</v>
      </c>
      <c r="E241" s="1" t="s">
        <v>149</v>
      </c>
      <c r="F241" s="1" t="s">
        <v>436</v>
      </c>
      <c r="G241" s="1" t="s">
        <v>457</v>
      </c>
      <c r="H241" s="10" t="s">
        <v>436</v>
      </c>
      <c r="I241" s="10" t="s">
        <v>436</v>
      </c>
      <c r="J241" s="10">
        <v>0</v>
      </c>
      <c r="K241" s="10">
        <v>0</v>
      </c>
      <c r="L241" s="42" t="e">
        <f>IF(C241="","",VLOOKUP(C241,Ｒ!$A$1:$I$2607,2,FALSE))</f>
        <v>#N/A</v>
      </c>
      <c r="M241" t="e">
        <f>IF(C241="","",VLOOKUP(C241,Ｒ!$A$1:$I$2607,3,FALSE))</f>
        <v>#N/A</v>
      </c>
    </row>
    <row r="242" spans="1:13" ht="15" customHeight="1">
      <c r="A242" s="44">
        <v>108013</v>
      </c>
      <c r="B242" s="44" t="s">
        <v>311</v>
      </c>
      <c r="C242" s="8" t="s">
        <v>324</v>
      </c>
      <c r="D242" s="45" t="s">
        <v>325</v>
      </c>
      <c r="E242" s="1" t="s">
        <v>149</v>
      </c>
      <c r="F242" s="1" t="s">
        <v>436</v>
      </c>
      <c r="G242" s="1" t="s">
        <v>457</v>
      </c>
      <c r="H242" s="10" t="s">
        <v>436</v>
      </c>
      <c r="I242" s="10" t="s">
        <v>436</v>
      </c>
      <c r="J242" s="10">
        <v>1</v>
      </c>
      <c r="K242" s="10">
        <v>0</v>
      </c>
      <c r="L242" s="42" t="e">
        <f>IF(C242="","",VLOOKUP(C242,Ｒ!$A$1:$I$2607,2,FALSE))</f>
        <v>#N/A</v>
      </c>
      <c r="M242" t="e">
        <f>IF(C242="","",VLOOKUP(C242,Ｒ!$A$1:$I$2607,3,FALSE))</f>
        <v>#N/A</v>
      </c>
    </row>
    <row r="243" spans="1:13" ht="15" customHeight="1">
      <c r="A243" s="44">
        <v>108014</v>
      </c>
      <c r="B243" s="44" t="s">
        <v>311</v>
      </c>
      <c r="C243" s="8" t="s">
        <v>326</v>
      </c>
      <c r="D243" s="45" t="s">
        <v>327</v>
      </c>
      <c r="E243" s="1" t="s">
        <v>149</v>
      </c>
      <c r="F243" s="1" t="s">
        <v>436</v>
      </c>
      <c r="G243" s="1" t="s">
        <v>458</v>
      </c>
      <c r="H243" s="10" t="s">
        <v>436</v>
      </c>
      <c r="I243" s="10" t="s">
        <v>436</v>
      </c>
      <c r="J243" s="10">
        <v>0</v>
      </c>
      <c r="K243" s="10">
        <v>0</v>
      </c>
      <c r="L243" s="42" t="e">
        <f>IF(C243="","",VLOOKUP(C243,Ｒ!$A$1:$I$2607,2,FALSE))</f>
        <v>#N/A</v>
      </c>
      <c r="M243" t="e">
        <f>IF(C243="","",VLOOKUP(C243,Ｒ!$A$1:$I$2607,3,FALSE))</f>
        <v>#N/A</v>
      </c>
    </row>
    <row r="244" spans="1:13" ht="15" customHeight="1">
      <c r="A244" s="44">
        <v>108015</v>
      </c>
      <c r="B244" s="44" t="s">
        <v>311</v>
      </c>
      <c r="C244" s="8" t="s">
        <v>328</v>
      </c>
      <c r="D244" s="45" t="s">
        <v>329</v>
      </c>
      <c r="E244" s="1" t="s">
        <v>149</v>
      </c>
      <c r="F244" s="1">
        <v>45</v>
      </c>
      <c r="G244" s="1" t="s">
        <v>457</v>
      </c>
      <c r="H244" s="10" t="s">
        <v>144</v>
      </c>
      <c r="I244" s="10" t="s">
        <v>144</v>
      </c>
      <c r="J244" s="10">
        <v>1</v>
      </c>
      <c r="K244" s="10">
        <v>0</v>
      </c>
      <c r="L244" s="42" t="e">
        <f>IF(C244="","",VLOOKUP(C244,Ｒ!$A$1:$I$2607,2,FALSE))</f>
        <v>#N/A</v>
      </c>
      <c r="M244" t="e">
        <f>IF(C244="","",VLOOKUP(C244,Ｒ!$A$1:$I$2607,3,FALSE))</f>
        <v>#N/A</v>
      </c>
    </row>
    <row r="245" spans="1:13" ht="15" customHeight="1">
      <c r="A245" s="44">
        <v>108016</v>
      </c>
      <c r="B245" s="44" t="s">
        <v>311</v>
      </c>
      <c r="C245" s="8" t="s">
        <v>575</v>
      </c>
      <c r="D245" s="45" t="s">
        <v>576</v>
      </c>
      <c r="E245" s="1" t="s">
        <v>149</v>
      </c>
      <c r="F245" s="1" t="s">
        <v>436</v>
      </c>
      <c r="G245" s="1" t="s">
        <v>458</v>
      </c>
      <c r="H245" s="10" t="s">
        <v>436</v>
      </c>
      <c r="I245" s="10" t="s">
        <v>436</v>
      </c>
      <c r="J245" s="10">
        <v>1</v>
      </c>
      <c r="K245" s="10">
        <v>0</v>
      </c>
      <c r="L245" s="42" t="e">
        <f>IF(C245="","",VLOOKUP(C245,Ｒ!$A$1:$I$2607,2,FALSE))</f>
        <v>#N/A</v>
      </c>
      <c r="M245" t="e">
        <f>IF(C245="","",VLOOKUP(C245,Ｒ!$A$1:$I$2607,3,FALSE))</f>
        <v>#N/A</v>
      </c>
    </row>
    <row r="246" spans="1:13" ht="15" customHeight="1">
      <c r="A246" s="44">
        <v>108017</v>
      </c>
      <c r="B246" s="44" t="s">
        <v>311</v>
      </c>
      <c r="C246" s="8" t="s">
        <v>1662</v>
      </c>
      <c r="D246" s="45" t="s">
        <v>1663</v>
      </c>
      <c r="E246" s="1" t="s">
        <v>149</v>
      </c>
      <c r="F246" s="1" t="s">
        <v>436</v>
      </c>
      <c r="G246" s="1" t="s">
        <v>457</v>
      </c>
      <c r="H246" s="10" t="s">
        <v>436</v>
      </c>
      <c r="I246" s="10" t="s">
        <v>436</v>
      </c>
      <c r="J246" s="10">
        <v>0</v>
      </c>
      <c r="K246" s="10">
        <v>0</v>
      </c>
      <c r="L246" s="42" t="e">
        <f>IF(C246="","",VLOOKUP(C246,Ｒ!$A$1:$I$2607,2,FALSE))</f>
        <v>#N/A</v>
      </c>
      <c r="M246" t="e">
        <f>IF(C246="","",VLOOKUP(C246,Ｒ!$A$1:$I$2607,3,FALSE))</f>
        <v>#N/A</v>
      </c>
    </row>
    <row r="247" spans="1:13" ht="15" customHeight="1">
      <c r="A247" s="44">
        <v>108018</v>
      </c>
      <c r="B247" s="44" t="s">
        <v>311</v>
      </c>
      <c r="C247" s="8" t="s">
        <v>330</v>
      </c>
      <c r="D247" s="45" t="s">
        <v>331</v>
      </c>
      <c r="E247" s="1" t="s">
        <v>149</v>
      </c>
      <c r="F247" s="1" t="s">
        <v>436</v>
      </c>
      <c r="G247" s="1" t="s">
        <v>457</v>
      </c>
      <c r="H247" s="10" t="s">
        <v>436</v>
      </c>
      <c r="I247" s="10" t="s">
        <v>436</v>
      </c>
      <c r="J247" s="10">
        <v>1</v>
      </c>
      <c r="K247" s="10">
        <v>0</v>
      </c>
      <c r="L247" s="42" t="e">
        <f>IF(C247="","",VLOOKUP(C247,Ｒ!$A$1:$I$2607,2,FALSE))</f>
        <v>#N/A</v>
      </c>
      <c r="M247" t="e">
        <f>IF(C247="","",VLOOKUP(C247,Ｒ!$A$1:$I$2607,3,FALSE))</f>
        <v>#N/A</v>
      </c>
    </row>
    <row r="248" spans="1:13" ht="15" customHeight="1">
      <c r="A248" s="44">
        <v>108019</v>
      </c>
      <c r="B248" s="44" t="s">
        <v>311</v>
      </c>
      <c r="C248" s="8" t="s">
        <v>1664</v>
      </c>
      <c r="D248" s="45" t="s">
        <v>1665</v>
      </c>
      <c r="E248" s="1" t="s">
        <v>149</v>
      </c>
      <c r="F248" s="1" t="s">
        <v>436</v>
      </c>
      <c r="G248" s="1" t="s">
        <v>457</v>
      </c>
      <c r="H248" s="10" t="s">
        <v>436</v>
      </c>
      <c r="I248" s="10" t="s">
        <v>436</v>
      </c>
      <c r="J248" s="10">
        <v>0</v>
      </c>
      <c r="K248" s="10">
        <v>0</v>
      </c>
      <c r="L248" s="42" t="e">
        <f>IF(C248="","",VLOOKUP(C248,Ｒ!$A$1:$I$2607,2,FALSE))</f>
        <v>#N/A</v>
      </c>
      <c r="M248" t="e">
        <f>IF(C248="","",VLOOKUP(C248,Ｒ!$A$1:$I$2607,3,FALSE))</f>
        <v>#N/A</v>
      </c>
    </row>
    <row r="249" spans="1:13" ht="15" customHeight="1">
      <c r="A249" s="44">
        <v>108020</v>
      </c>
      <c r="B249" s="44" t="s">
        <v>311</v>
      </c>
      <c r="C249" s="8" t="s">
        <v>718</v>
      </c>
      <c r="D249" s="45" t="s">
        <v>719</v>
      </c>
      <c r="E249" s="1" t="s">
        <v>149</v>
      </c>
      <c r="F249" s="1" t="s">
        <v>436</v>
      </c>
      <c r="G249" s="1" t="s">
        <v>458</v>
      </c>
      <c r="H249" s="10" t="s">
        <v>436</v>
      </c>
      <c r="I249" s="10" t="s">
        <v>436</v>
      </c>
      <c r="J249" s="10">
        <v>1</v>
      </c>
      <c r="K249" s="10">
        <v>0</v>
      </c>
      <c r="L249" s="42" t="e">
        <f>IF(C249="","",VLOOKUP(C249,Ｒ!$A$1:$I$2607,2,FALSE))</f>
        <v>#N/A</v>
      </c>
      <c r="M249" t="e">
        <f>IF(C249="","",VLOOKUP(C249,Ｒ!$A$1:$I$2607,3,FALSE))</f>
        <v>#N/A</v>
      </c>
    </row>
    <row r="250" spans="1:13" ht="15" customHeight="1">
      <c r="A250" s="44">
        <v>109001</v>
      </c>
      <c r="B250" s="44" t="s">
        <v>1519</v>
      </c>
      <c r="C250" s="8" t="s">
        <v>577</v>
      </c>
      <c r="D250" s="45" t="s">
        <v>578</v>
      </c>
      <c r="E250" s="1" t="s">
        <v>149</v>
      </c>
      <c r="F250" s="1">
        <v>55</v>
      </c>
      <c r="G250" s="1" t="s">
        <v>458</v>
      </c>
      <c r="H250" s="10" t="s">
        <v>436</v>
      </c>
      <c r="I250" s="10" t="s">
        <v>436</v>
      </c>
      <c r="J250" s="10">
        <v>1</v>
      </c>
      <c r="K250" s="10">
        <v>0</v>
      </c>
      <c r="L250" s="42" t="e">
        <f>IF(C250="","",VLOOKUP(C250,Ｒ!$A$1:$I$2607,2,FALSE))</f>
        <v>#N/A</v>
      </c>
      <c r="M250" t="e">
        <f>IF(C250="","",VLOOKUP(C250,Ｒ!$A$1:$I$2607,3,FALSE))</f>
        <v>#N/A</v>
      </c>
    </row>
    <row r="251" spans="1:13" ht="15" customHeight="1">
      <c r="A251" s="44">
        <v>109002</v>
      </c>
      <c r="B251" s="44" t="s">
        <v>1519</v>
      </c>
      <c r="C251" s="8" t="s">
        <v>974</v>
      </c>
      <c r="D251" s="45" t="s">
        <v>975</v>
      </c>
      <c r="E251" s="1" t="s">
        <v>149</v>
      </c>
      <c r="F251" s="1">
        <v>55</v>
      </c>
      <c r="G251" s="1" t="s">
        <v>458</v>
      </c>
      <c r="H251" s="10" t="s">
        <v>436</v>
      </c>
      <c r="I251" s="10" t="s">
        <v>436</v>
      </c>
      <c r="J251" s="10">
        <v>1</v>
      </c>
      <c r="K251" s="10">
        <v>0</v>
      </c>
      <c r="L251" s="42" t="e">
        <f>IF(C251="","",VLOOKUP(C251,Ｒ!$A$1:$I$2607,2,FALSE))</f>
        <v>#N/A</v>
      </c>
      <c r="M251" t="e">
        <f>IF(C251="","",VLOOKUP(C251,Ｒ!$A$1:$I$2607,3,FALSE))</f>
        <v>#N/A</v>
      </c>
    </row>
    <row r="252" spans="1:13" ht="15" customHeight="1">
      <c r="A252" s="44">
        <v>109003</v>
      </c>
      <c r="B252" s="44" t="s">
        <v>1519</v>
      </c>
      <c r="C252" s="8" t="s">
        <v>1000</v>
      </c>
      <c r="D252" s="45" t="s">
        <v>1001</v>
      </c>
      <c r="E252" s="1" t="s">
        <v>149</v>
      </c>
      <c r="F252" s="1" t="s">
        <v>436</v>
      </c>
      <c r="G252" s="1" t="s">
        <v>458</v>
      </c>
      <c r="H252" s="10" t="s">
        <v>436</v>
      </c>
      <c r="I252" s="10" t="s">
        <v>436</v>
      </c>
      <c r="J252" s="10">
        <v>2</v>
      </c>
      <c r="K252" s="10">
        <v>0</v>
      </c>
      <c r="L252" s="42">
        <f>IF(C252="","",VLOOKUP(C252,Ｒ!$A$1:$I$2607,2,FALSE))</f>
        <v>85</v>
      </c>
      <c r="M252" t="str">
        <f>IF(C252="","",VLOOKUP(C252,Ｒ!$A$1:$I$2607,3,FALSE))</f>
        <v>B</v>
      </c>
    </row>
    <row r="253" spans="1:13" ht="15" customHeight="1">
      <c r="A253" s="44">
        <v>109004</v>
      </c>
      <c r="B253" s="44" t="s">
        <v>1519</v>
      </c>
      <c r="C253" s="8" t="s">
        <v>1520</v>
      </c>
      <c r="D253" s="45" t="s">
        <v>1521</v>
      </c>
      <c r="E253" s="1" t="s">
        <v>149</v>
      </c>
      <c r="F253" s="1" t="s">
        <v>436</v>
      </c>
      <c r="G253" s="1" t="s">
        <v>457</v>
      </c>
      <c r="H253" s="10" t="s">
        <v>436</v>
      </c>
      <c r="I253" s="10" t="s">
        <v>436</v>
      </c>
      <c r="J253" s="10">
        <v>0</v>
      </c>
      <c r="K253" s="10">
        <v>0</v>
      </c>
      <c r="L253" s="42">
        <f>IF(C253="","",VLOOKUP(C253,Ｒ!$A$1:$I$2607,2,FALSE))</f>
        <v>73</v>
      </c>
      <c r="M253" t="str">
        <f>IF(C253="","",VLOOKUP(C253,Ｒ!$A$1:$I$2607,3,FALSE))</f>
        <v>A</v>
      </c>
    </row>
    <row r="254" spans="1:13" ht="15" customHeight="1">
      <c r="A254" s="44">
        <v>109005</v>
      </c>
      <c r="B254" s="44" t="s">
        <v>1519</v>
      </c>
      <c r="C254" s="8" t="s">
        <v>1522</v>
      </c>
      <c r="D254" s="45" t="s">
        <v>1523</v>
      </c>
      <c r="E254" s="1" t="s">
        <v>149</v>
      </c>
      <c r="F254" s="1" t="s">
        <v>436</v>
      </c>
      <c r="G254" s="1" t="s">
        <v>457</v>
      </c>
      <c r="H254" s="10" t="s">
        <v>436</v>
      </c>
      <c r="I254" s="10" t="s">
        <v>436</v>
      </c>
      <c r="J254" s="10">
        <v>0</v>
      </c>
      <c r="K254" s="10">
        <v>0</v>
      </c>
      <c r="L254" s="42">
        <f>IF(C254="","",VLOOKUP(C254,Ｒ!$A$1:$I$2607,2,FALSE))</f>
        <v>73</v>
      </c>
      <c r="M254" t="str">
        <f>IF(C254="","",VLOOKUP(C254,Ｒ!$A$1:$I$2607,3,FALSE))</f>
        <v>A</v>
      </c>
    </row>
    <row r="255" spans="1:13" ht="15" customHeight="1">
      <c r="A255" s="44">
        <v>109006</v>
      </c>
      <c r="B255" s="44" t="s">
        <v>1519</v>
      </c>
      <c r="C255" s="8" t="s">
        <v>1276</v>
      </c>
      <c r="D255" s="45" t="s">
        <v>1277</v>
      </c>
      <c r="E255" s="1" t="s">
        <v>149</v>
      </c>
      <c r="F255" s="1" t="s">
        <v>436</v>
      </c>
      <c r="G255" s="1" t="s">
        <v>457</v>
      </c>
      <c r="H255" s="10" t="s">
        <v>436</v>
      </c>
      <c r="I255" s="10" t="s">
        <v>436</v>
      </c>
      <c r="J255" s="10">
        <v>0</v>
      </c>
      <c r="K255" s="10">
        <v>0</v>
      </c>
      <c r="L255" s="42">
        <f>IF(C255="","",VLOOKUP(C255,Ｒ!$A$1:$I$2607,2,FALSE))</f>
        <v>203</v>
      </c>
      <c r="M255" t="str">
        <f>IF(C255="","",VLOOKUP(C255,Ｒ!$A$1:$I$2607,3,FALSE))</f>
        <v>C</v>
      </c>
    </row>
    <row r="256" spans="1:13" ht="15" customHeight="1">
      <c r="A256" s="44">
        <v>109007</v>
      </c>
      <c r="B256" s="44" t="s">
        <v>1519</v>
      </c>
      <c r="C256" s="8" t="s">
        <v>911</v>
      </c>
      <c r="D256" s="45" t="s">
        <v>912</v>
      </c>
      <c r="E256" s="1" t="s">
        <v>149</v>
      </c>
      <c r="F256" s="1" t="s">
        <v>436</v>
      </c>
      <c r="G256" s="1" t="s">
        <v>457</v>
      </c>
      <c r="H256" s="10" t="s">
        <v>436</v>
      </c>
      <c r="I256" s="10" t="s">
        <v>436</v>
      </c>
      <c r="J256" s="10">
        <v>1</v>
      </c>
      <c r="K256" s="10">
        <v>0</v>
      </c>
      <c r="L256" s="42" t="e">
        <f>IF(C256="","",VLOOKUP(C256,Ｒ!$A$1:$I$2607,2,FALSE))</f>
        <v>#N/A</v>
      </c>
      <c r="M256" t="e">
        <f>IF(C256="","",VLOOKUP(C256,Ｒ!$A$1:$I$2607,3,FALSE))</f>
        <v>#N/A</v>
      </c>
    </row>
    <row r="257" spans="1:13" ht="15" customHeight="1">
      <c r="A257" s="44">
        <v>109008</v>
      </c>
      <c r="B257" s="44" t="s">
        <v>1519</v>
      </c>
      <c r="C257" s="8" t="s">
        <v>579</v>
      </c>
      <c r="D257" s="45" t="s">
        <v>1280</v>
      </c>
      <c r="E257" s="1" t="s">
        <v>149</v>
      </c>
      <c r="F257" s="1">
        <v>55</v>
      </c>
      <c r="G257" s="1" t="s">
        <v>458</v>
      </c>
      <c r="H257" s="10" t="s">
        <v>436</v>
      </c>
      <c r="I257" s="10" t="s">
        <v>436</v>
      </c>
      <c r="J257" s="10">
        <v>0</v>
      </c>
      <c r="K257" s="10">
        <v>0</v>
      </c>
      <c r="L257" s="42" t="e">
        <f>IF(C257="","",VLOOKUP(C257,Ｒ!$A$1:$I$2607,2,FALSE))</f>
        <v>#N/A</v>
      </c>
      <c r="M257" t="e">
        <f>IF(C257="","",VLOOKUP(C257,Ｒ!$A$1:$I$2607,3,FALSE))</f>
        <v>#N/A</v>
      </c>
    </row>
    <row r="258" spans="1:13" ht="15" customHeight="1">
      <c r="A258" s="44">
        <v>109009</v>
      </c>
      <c r="B258" s="44" t="s">
        <v>1519</v>
      </c>
      <c r="C258" s="8" t="s">
        <v>1132</v>
      </c>
      <c r="D258" s="45" t="s">
        <v>1133</v>
      </c>
      <c r="E258" s="1" t="s">
        <v>149</v>
      </c>
      <c r="F258" s="1" t="s">
        <v>436</v>
      </c>
      <c r="G258" s="1" t="s">
        <v>457</v>
      </c>
      <c r="H258" s="10" t="s">
        <v>436</v>
      </c>
      <c r="I258" s="10" t="s">
        <v>436</v>
      </c>
      <c r="J258" s="10">
        <v>0</v>
      </c>
      <c r="K258" s="10">
        <v>0</v>
      </c>
      <c r="L258" s="42" t="e">
        <f>IF(C258="","",VLOOKUP(C258,Ｒ!$A$1:$I$2607,2,FALSE))</f>
        <v>#N/A</v>
      </c>
      <c r="M258" t="e">
        <f>IF(C258="","",VLOOKUP(C258,Ｒ!$A$1:$I$2607,3,FALSE))</f>
        <v>#N/A</v>
      </c>
    </row>
    <row r="259" spans="1:13" ht="15" customHeight="1">
      <c r="A259" s="44">
        <v>109010</v>
      </c>
      <c r="B259" s="44" t="s">
        <v>1519</v>
      </c>
      <c r="C259" s="8" t="s">
        <v>1528</v>
      </c>
      <c r="D259" s="45" t="s">
        <v>1529</v>
      </c>
      <c r="E259" s="1" t="s">
        <v>149</v>
      </c>
      <c r="F259" s="1" t="s">
        <v>436</v>
      </c>
      <c r="G259" s="1" t="s">
        <v>457</v>
      </c>
      <c r="H259" s="10" t="s">
        <v>436</v>
      </c>
      <c r="I259" s="10" t="s">
        <v>436</v>
      </c>
      <c r="J259" s="10">
        <v>0</v>
      </c>
      <c r="K259" s="10">
        <v>0</v>
      </c>
      <c r="L259" s="42" t="e">
        <f>IF(C259="","",VLOOKUP(C259,Ｒ!$A$1:$I$2607,2,FALSE))</f>
        <v>#N/A</v>
      </c>
      <c r="M259" t="e">
        <f>IF(C259="","",VLOOKUP(C259,Ｒ!$A$1:$I$2607,3,FALSE))</f>
        <v>#N/A</v>
      </c>
    </row>
    <row r="260" spans="1:13" ht="15" customHeight="1">
      <c r="A260" s="44">
        <v>109011</v>
      </c>
      <c r="B260" s="44" t="s">
        <v>1519</v>
      </c>
      <c r="C260" s="8" t="s">
        <v>1666</v>
      </c>
      <c r="D260" s="45" t="s">
        <v>1667</v>
      </c>
      <c r="E260" s="1" t="s">
        <v>149</v>
      </c>
      <c r="F260" s="1">
        <v>55</v>
      </c>
      <c r="G260" s="1" t="s">
        <v>458</v>
      </c>
      <c r="H260" s="10" t="s">
        <v>436</v>
      </c>
      <c r="I260" s="10" t="s">
        <v>436</v>
      </c>
      <c r="J260" s="10">
        <v>0</v>
      </c>
      <c r="K260" s="10">
        <v>0</v>
      </c>
      <c r="L260" s="42" t="e">
        <f>IF(C260="","",VLOOKUP(C260,Ｒ!$A$1:$I$2607,2,FALSE))</f>
        <v>#N/A</v>
      </c>
      <c r="M260" t="e">
        <f>IF(C260="","",VLOOKUP(C260,Ｒ!$A$1:$I$2607,3,FALSE))</f>
        <v>#N/A</v>
      </c>
    </row>
    <row r="261" spans="1:13" ht="15" customHeight="1">
      <c r="A261" s="44">
        <v>109012</v>
      </c>
      <c r="B261" s="44" t="s">
        <v>1519</v>
      </c>
      <c r="C261" s="8" t="s">
        <v>1137</v>
      </c>
      <c r="D261" s="45" t="s">
        <v>1138</v>
      </c>
      <c r="E261" s="1" t="s">
        <v>149</v>
      </c>
      <c r="F261" s="1" t="s">
        <v>436</v>
      </c>
      <c r="G261" s="1" t="s">
        <v>458</v>
      </c>
      <c r="H261" s="10" t="s">
        <v>436</v>
      </c>
      <c r="I261" s="10" t="s">
        <v>436</v>
      </c>
      <c r="J261" s="10">
        <v>0</v>
      </c>
      <c r="K261" s="10">
        <v>2</v>
      </c>
      <c r="L261" s="42">
        <f>IF(C261="","",VLOOKUP(C261,Ｒ!$A$1:$I$2607,2,FALSE))</f>
        <v>137</v>
      </c>
      <c r="M261" t="str">
        <f>IF(C261="","",VLOOKUP(C261,Ｒ!$A$1:$I$2607,3,FALSE))</f>
        <v>C</v>
      </c>
    </row>
    <row r="262" spans="1:13" ht="15" customHeight="1">
      <c r="A262" s="44">
        <v>109013</v>
      </c>
      <c r="B262" s="44" t="s">
        <v>1519</v>
      </c>
      <c r="C262" s="8" t="s">
        <v>622</v>
      </c>
      <c r="D262" s="45" t="s">
        <v>623</v>
      </c>
      <c r="E262" s="1" t="s">
        <v>149</v>
      </c>
      <c r="F262" s="1">
        <v>55</v>
      </c>
      <c r="G262" s="1" t="s">
        <v>458</v>
      </c>
      <c r="H262" s="10" t="s">
        <v>436</v>
      </c>
      <c r="I262" s="10" t="s">
        <v>436</v>
      </c>
      <c r="J262" s="10">
        <v>0</v>
      </c>
      <c r="K262" s="10">
        <v>0</v>
      </c>
      <c r="L262" s="42" t="e">
        <f>IF(C262="","",VLOOKUP(C262,Ｒ!$A$1:$I$2607,2,FALSE))</f>
        <v>#N/A</v>
      </c>
      <c r="M262" t="e">
        <f>IF(C262="","",VLOOKUP(C262,Ｒ!$A$1:$I$2607,3,FALSE))</f>
        <v>#N/A</v>
      </c>
    </row>
    <row r="263" spans="1:13" ht="15" customHeight="1">
      <c r="A263" s="44">
        <v>109014</v>
      </c>
      <c r="B263" s="44" t="s">
        <v>1519</v>
      </c>
      <c r="C263" s="8" t="s">
        <v>1135</v>
      </c>
      <c r="D263" s="45" t="s">
        <v>1136</v>
      </c>
      <c r="E263" s="1" t="s">
        <v>149</v>
      </c>
      <c r="F263" s="1">
        <v>45</v>
      </c>
      <c r="G263" s="1" t="s">
        <v>458</v>
      </c>
      <c r="H263" s="10" t="s">
        <v>436</v>
      </c>
      <c r="I263" s="10" t="s">
        <v>436</v>
      </c>
      <c r="J263" s="10">
        <v>1</v>
      </c>
      <c r="K263" s="10">
        <v>0</v>
      </c>
      <c r="L263" s="42" t="e">
        <f>IF(C263="","",VLOOKUP(C263,Ｒ!$A$1:$I$2607,2,FALSE))</f>
        <v>#N/A</v>
      </c>
      <c r="M263" t="e">
        <f>IF(C263="","",VLOOKUP(C263,Ｒ!$A$1:$I$2607,3,FALSE))</f>
        <v>#N/A</v>
      </c>
    </row>
    <row r="264" spans="1:13" ht="15" customHeight="1">
      <c r="A264" s="44">
        <v>109015</v>
      </c>
      <c r="B264" s="44" t="s">
        <v>1519</v>
      </c>
      <c r="C264" s="8" t="s">
        <v>1668</v>
      </c>
      <c r="D264" s="45" t="s">
        <v>1669</v>
      </c>
      <c r="E264" s="1" t="s">
        <v>149</v>
      </c>
      <c r="F264" s="1">
        <v>55</v>
      </c>
      <c r="G264" s="1" t="s">
        <v>458</v>
      </c>
      <c r="H264" s="10" t="s">
        <v>436</v>
      </c>
      <c r="I264" s="10" t="s">
        <v>436</v>
      </c>
      <c r="J264" s="10">
        <v>0</v>
      </c>
      <c r="K264" s="10">
        <v>0</v>
      </c>
      <c r="L264" s="42" t="e">
        <f>IF(C264="","",VLOOKUP(C264,Ｒ!$A$1:$I$2607,2,FALSE))</f>
        <v>#N/A</v>
      </c>
      <c r="M264" t="e">
        <f>IF(C264="","",VLOOKUP(C264,Ｒ!$A$1:$I$2607,3,FALSE))</f>
        <v>#N/A</v>
      </c>
    </row>
    <row r="265" spans="1:13" ht="15" customHeight="1">
      <c r="A265" s="44">
        <v>109016</v>
      </c>
      <c r="B265" s="44" t="s">
        <v>1519</v>
      </c>
      <c r="C265" s="8" t="s">
        <v>1526</v>
      </c>
      <c r="D265" s="45" t="s">
        <v>1527</v>
      </c>
      <c r="E265" s="1" t="s">
        <v>149</v>
      </c>
      <c r="F265" s="1" t="s">
        <v>436</v>
      </c>
      <c r="G265" s="1" t="s">
        <v>457</v>
      </c>
      <c r="H265" s="10" t="s">
        <v>436</v>
      </c>
      <c r="I265" s="10" t="s">
        <v>436</v>
      </c>
      <c r="J265" s="10">
        <v>0</v>
      </c>
      <c r="K265" s="10">
        <v>0</v>
      </c>
      <c r="L265" s="42">
        <f>IF(C265="","",VLOOKUP(C265,Ｒ!$A$1:$I$2607,2,FALSE))</f>
        <v>203</v>
      </c>
      <c r="M265" t="str">
        <f>IF(C265="","",VLOOKUP(C265,Ｒ!$A$1:$I$2607,3,FALSE))</f>
        <v>C</v>
      </c>
    </row>
    <row r="266" spans="1:13" ht="15" customHeight="1">
      <c r="A266" s="44">
        <v>109017</v>
      </c>
      <c r="B266" s="44" t="s">
        <v>1519</v>
      </c>
      <c r="C266" s="8" t="s">
        <v>720</v>
      </c>
      <c r="D266" s="45" t="s">
        <v>721</v>
      </c>
      <c r="E266" s="1" t="s">
        <v>149</v>
      </c>
      <c r="F266" s="1">
        <v>55</v>
      </c>
      <c r="G266" s="1" t="s">
        <v>457</v>
      </c>
      <c r="H266" s="10" t="s">
        <v>436</v>
      </c>
      <c r="I266" s="10" t="s">
        <v>436</v>
      </c>
      <c r="J266" s="10">
        <v>0</v>
      </c>
      <c r="K266" s="10">
        <v>0</v>
      </c>
      <c r="L266" s="42">
        <f>IF(C266="","",VLOOKUP(C266,Ｒ!$A$1:$I$2607,2,FALSE))</f>
        <v>166</v>
      </c>
      <c r="M266" t="str">
        <f>IF(C266="","",VLOOKUP(C266,Ｒ!$A$1:$I$2607,3,FALSE))</f>
        <v>C</v>
      </c>
    </row>
    <row r="267" spans="1:13" ht="15" customHeight="1">
      <c r="A267" s="44">
        <v>109018</v>
      </c>
      <c r="B267" s="44" t="s">
        <v>1519</v>
      </c>
      <c r="C267" s="8" t="s">
        <v>1278</v>
      </c>
      <c r="D267" s="45" t="s">
        <v>1279</v>
      </c>
      <c r="E267" s="1" t="s">
        <v>149</v>
      </c>
      <c r="F267" s="1" t="s">
        <v>436</v>
      </c>
      <c r="G267" s="1" t="s">
        <v>457</v>
      </c>
      <c r="H267" s="10" t="s">
        <v>436</v>
      </c>
      <c r="I267" s="10" t="s">
        <v>436</v>
      </c>
      <c r="J267" s="10">
        <v>1</v>
      </c>
      <c r="K267" s="10">
        <v>0</v>
      </c>
      <c r="L267" s="42">
        <f>IF(C267="","",VLOOKUP(C267,Ｒ!$A$1:$I$2607,2,FALSE))</f>
        <v>40</v>
      </c>
      <c r="M267" t="str">
        <f>IF(C267="","",VLOOKUP(C267,Ｒ!$A$1:$I$2607,3,FALSE))</f>
        <v>B</v>
      </c>
    </row>
    <row r="268" spans="1:13" ht="15" customHeight="1">
      <c r="A268" s="44">
        <v>109019</v>
      </c>
      <c r="B268" s="44" t="s">
        <v>1519</v>
      </c>
      <c r="C268" s="8" t="s">
        <v>343</v>
      </c>
      <c r="D268" s="45" t="s">
        <v>344</v>
      </c>
      <c r="E268" s="1" t="s">
        <v>149</v>
      </c>
      <c r="F268" s="1">
        <v>55</v>
      </c>
      <c r="G268" s="1" t="s">
        <v>458</v>
      </c>
      <c r="H268" s="10" t="s">
        <v>145</v>
      </c>
      <c r="I268" s="10" t="s">
        <v>145</v>
      </c>
      <c r="J268" s="10">
        <v>0</v>
      </c>
      <c r="K268" s="10">
        <v>0</v>
      </c>
      <c r="L268" s="42" t="e">
        <f>IF(C268="","",VLOOKUP(C268,Ｒ!$A$1:$I$2607,2,FALSE))</f>
        <v>#N/A</v>
      </c>
      <c r="M268" t="e">
        <f>IF(C268="","",VLOOKUP(C268,Ｒ!$A$1:$I$2607,3,FALSE))</f>
        <v>#N/A</v>
      </c>
    </row>
    <row r="269" spans="1:13" ht="15" customHeight="1">
      <c r="A269" s="44">
        <v>109020</v>
      </c>
      <c r="B269" s="44" t="s">
        <v>1519</v>
      </c>
      <c r="C269" s="8" t="s">
        <v>580</v>
      </c>
      <c r="D269" s="45" t="s">
        <v>581</v>
      </c>
      <c r="E269" s="1" t="s">
        <v>198</v>
      </c>
      <c r="F269" s="1">
        <v>45</v>
      </c>
      <c r="G269" s="1" t="s">
        <v>458</v>
      </c>
      <c r="H269" s="10" t="s">
        <v>436</v>
      </c>
      <c r="I269" s="10" t="s">
        <v>436</v>
      </c>
      <c r="J269" s="10">
        <v>0</v>
      </c>
      <c r="K269" s="10">
        <v>0</v>
      </c>
      <c r="L269" s="42">
        <f>IF(C269="","",VLOOKUP(C269,Ｒ!$A$1:$I$2607,2,FALSE))</f>
        <v>21</v>
      </c>
      <c r="M269" t="str">
        <f>IF(C269="","",VLOOKUP(C269,Ｒ!$A$1:$I$2607,3,FALSE))</f>
        <v>B</v>
      </c>
    </row>
    <row r="270" spans="1:13" ht="15" customHeight="1">
      <c r="A270" s="44">
        <v>109021</v>
      </c>
      <c r="B270" s="44" t="s">
        <v>1519</v>
      </c>
      <c r="C270" s="8" t="s">
        <v>881</v>
      </c>
      <c r="D270" s="45" t="s">
        <v>882</v>
      </c>
      <c r="E270" s="1" t="s">
        <v>198</v>
      </c>
      <c r="F270" s="1">
        <v>45</v>
      </c>
      <c r="G270" s="1" t="s">
        <v>458</v>
      </c>
      <c r="H270" s="10" t="s">
        <v>436</v>
      </c>
      <c r="I270" s="10" t="s">
        <v>436</v>
      </c>
      <c r="J270" s="10">
        <v>0</v>
      </c>
      <c r="K270" s="10">
        <v>0</v>
      </c>
      <c r="L270" s="42">
        <f>IF(C270="","",VLOOKUP(C270,Ｒ!$A$1:$I$2607,2,FALSE))</f>
        <v>23</v>
      </c>
      <c r="M270" t="str">
        <f>IF(C270="","",VLOOKUP(C270,Ｒ!$A$1:$I$2607,3,FALSE))</f>
        <v>B</v>
      </c>
    </row>
    <row r="271" spans="1:13" ht="15" customHeight="1">
      <c r="A271" s="44">
        <v>109022</v>
      </c>
      <c r="B271" s="44" t="s">
        <v>1519</v>
      </c>
      <c r="C271" s="8" t="s">
        <v>534</v>
      </c>
      <c r="D271" s="45" t="s">
        <v>535</v>
      </c>
      <c r="E271" s="1" t="s">
        <v>198</v>
      </c>
      <c r="F271" s="1">
        <v>45</v>
      </c>
      <c r="G271" s="1" t="s">
        <v>458</v>
      </c>
      <c r="H271" s="10" t="s">
        <v>436</v>
      </c>
      <c r="I271" s="10" t="s">
        <v>436</v>
      </c>
      <c r="J271" s="10">
        <v>0</v>
      </c>
      <c r="K271" s="10">
        <v>0</v>
      </c>
      <c r="L271" s="42">
        <f>IF(C271="","",VLOOKUP(C271,Ｒ!$A$1:$I$2607,2,FALSE))</f>
        <v>23</v>
      </c>
      <c r="M271" t="str">
        <f>IF(C271="","",VLOOKUP(C271,Ｒ!$A$1:$I$2607,3,FALSE))</f>
        <v>B</v>
      </c>
    </row>
    <row r="272" spans="1:13" ht="15" customHeight="1">
      <c r="A272" s="44">
        <v>109023</v>
      </c>
      <c r="B272" s="44" t="s">
        <v>1519</v>
      </c>
      <c r="C272" s="8" t="s">
        <v>1524</v>
      </c>
      <c r="D272" s="45" t="s">
        <v>1525</v>
      </c>
      <c r="E272" s="1" t="s">
        <v>198</v>
      </c>
      <c r="F272" s="1" t="s">
        <v>436</v>
      </c>
      <c r="G272" s="1" t="s">
        <v>457</v>
      </c>
      <c r="H272" s="10" t="s">
        <v>436</v>
      </c>
      <c r="I272" s="10" t="s">
        <v>436</v>
      </c>
      <c r="J272" s="10">
        <v>1</v>
      </c>
      <c r="K272" s="10">
        <v>0</v>
      </c>
      <c r="L272" s="42">
        <f>IF(C272="","",VLOOKUP(C272,Ｒ!$A$1:$I$2607,2,FALSE))</f>
        <v>31</v>
      </c>
      <c r="M272" t="str">
        <f>IF(C272="","",VLOOKUP(C272,Ｒ!$A$1:$I$2607,3,FALSE))</f>
        <v>B</v>
      </c>
    </row>
    <row r="273" spans="1:13" ht="15" customHeight="1">
      <c r="A273" s="44">
        <v>109024</v>
      </c>
      <c r="B273" s="44" t="s">
        <v>1519</v>
      </c>
      <c r="C273" s="8" t="s">
        <v>1670</v>
      </c>
      <c r="D273" s="45" t="s">
        <v>1671</v>
      </c>
      <c r="E273" s="1" t="s">
        <v>198</v>
      </c>
      <c r="F273" s="1">
        <v>45</v>
      </c>
      <c r="G273" s="1" t="s">
        <v>458</v>
      </c>
      <c r="H273" s="10" t="s">
        <v>436</v>
      </c>
      <c r="I273" s="10" t="s">
        <v>436</v>
      </c>
      <c r="J273" s="10">
        <v>0</v>
      </c>
      <c r="K273" s="10">
        <v>0</v>
      </c>
      <c r="L273" s="42" t="e">
        <f>IF(C273="","",VLOOKUP(C273,Ｒ!$A$1:$I$2607,2,FALSE))</f>
        <v>#N/A</v>
      </c>
      <c r="M273" t="e">
        <f>IF(C273="","",VLOOKUP(C273,Ｒ!$A$1:$I$2607,3,FALSE))</f>
        <v>#N/A</v>
      </c>
    </row>
    <row r="274" spans="1:13" ht="15" customHeight="1">
      <c r="A274" s="44">
        <v>109025</v>
      </c>
      <c r="B274" s="44" t="s">
        <v>1519</v>
      </c>
      <c r="C274" s="8" t="s">
        <v>646</v>
      </c>
      <c r="D274" s="45" t="s">
        <v>1134</v>
      </c>
      <c r="E274" s="1" t="s">
        <v>198</v>
      </c>
      <c r="F274" s="1" t="s">
        <v>436</v>
      </c>
      <c r="G274" s="1" t="s">
        <v>458</v>
      </c>
      <c r="H274" s="10" t="s">
        <v>436</v>
      </c>
      <c r="I274" s="10" t="s">
        <v>436</v>
      </c>
      <c r="J274" s="10">
        <v>0</v>
      </c>
      <c r="K274" s="10">
        <v>2</v>
      </c>
      <c r="L274" s="42">
        <f>IF(C274="","",VLOOKUP(C274,Ｒ!$A$1:$I$2607,2,FALSE))</f>
        <v>12</v>
      </c>
      <c r="M274" t="str">
        <f>IF(C274="","",VLOOKUP(C274,Ｒ!$A$1:$I$2607,3,FALSE))</f>
        <v>B</v>
      </c>
    </row>
    <row r="275" spans="1:13" ht="15" customHeight="1">
      <c r="A275" s="44">
        <v>109026</v>
      </c>
      <c r="B275" s="44" t="s">
        <v>1519</v>
      </c>
      <c r="C275" s="8" t="s">
        <v>334</v>
      </c>
      <c r="D275" s="45" t="s">
        <v>335</v>
      </c>
      <c r="E275" s="1" t="s">
        <v>198</v>
      </c>
      <c r="F275" s="1">
        <v>45</v>
      </c>
      <c r="G275" s="1" t="s">
        <v>458</v>
      </c>
      <c r="H275" s="10" t="s">
        <v>436</v>
      </c>
      <c r="I275" s="10" t="s">
        <v>144</v>
      </c>
      <c r="J275" s="10">
        <v>0</v>
      </c>
      <c r="K275" s="10">
        <v>0</v>
      </c>
      <c r="L275" s="42">
        <f>IF(C275="","",VLOOKUP(C275,Ｒ!$A$1:$I$2607,2,FALSE))</f>
        <v>21</v>
      </c>
      <c r="M275" t="str">
        <f>IF(C275="","",VLOOKUP(C275,Ｒ!$A$1:$I$2607,3,FALSE))</f>
        <v>B</v>
      </c>
    </row>
    <row r="276" spans="1:13" ht="15" customHeight="1">
      <c r="A276" s="44">
        <v>109027</v>
      </c>
      <c r="B276" s="44" t="s">
        <v>1519</v>
      </c>
      <c r="C276" s="8" t="s">
        <v>345</v>
      </c>
      <c r="D276" s="45" t="s">
        <v>346</v>
      </c>
      <c r="E276" s="1" t="s">
        <v>198</v>
      </c>
      <c r="F276" s="1">
        <v>45</v>
      </c>
      <c r="G276" s="1" t="s">
        <v>458</v>
      </c>
      <c r="H276" s="10" t="s">
        <v>144</v>
      </c>
      <c r="I276" s="10" t="s">
        <v>144</v>
      </c>
      <c r="J276" s="10">
        <v>0</v>
      </c>
      <c r="K276" s="10">
        <v>0</v>
      </c>
      <c r="L276" s="42" t="e">
        <f>IF(C276="","",VLOOKUP(C276,Ｒ!$A$1:$I$2607,2,FALSE))</f>
        <v>#N/A</v>
      </c>
      <c r="M276" t="e">
        <f>IF(C276="","",VLOOKUP(C276,Ｒ!$A$1:$I$2607,3,FALSE))</f>
        <v>#N/A</v>
      </c>
    </row>
    <row r="277" spans="1:13" ht="15" customHeight="1">
      <c r="A277" s="44">
        <v>109028</v>
      </c>
      <c r="B277" s="44" t="s">
        <v>1519</v>
      </c>
      <c r="C277" s="8" t="s">
        <v>1672</v>
      </c>
      <c r="D277" s="45" t="s">
        <v>1673</v>
      </c>
      <c r="E277" s="1" t="s">
        <v>149</v>
      </c>
      <c r="F277" s="1">
        <v>55</v>
      </c>
      <c r="G277" s="1" t="s">
        <v>458</v>
      </c>
      <c r="H277" s="10" t="s">
        <v>436</v>
      </c>
      <c r="I277" s="10" t="s">
        <v>436</v>
      </c>
      <c r="J277" s="10">
        <v>1</v>
      </c>
      <c r="K277" s="10">
        <v>0</v>
      </c>
      <c r="L277" s="42" t="e">
        <f>IF(C277="","",VLOOKUP(C277,Ｒ!$A$1:$I$2607,2,FALSE))</f>
        <v>#N/A</v>
      </c>
      <c r="M277" t="e">
        <f>IF(C277="","",VLOOKUP(C277,Ｒ!$A$1:$I$2607,3,FALSE))</f>
        <v>#N/A</v>
      </c>
    </row>
    <row r="278" spans="1:13" ht="15" customHeight="1">
      <c r="A278" s="44">
        <v>110001</v>
      </c>
      <c r="B278" s="44" t="s">
        <v>976</v>
      </c>
      <c r="C278" s="8" t="s">
        <v>336</v>
      </c>
      <c r="D278" s="45" t="s">
        <v>977</v>
      </c>
      <c r="E278" s="1" t="s">
        <v>149</v>
      </c>
      <c r="F278" s="1">
        <v>55</v>
      </c>
      <c r="G278" s="1" t="s">
        <v>457</v>
      </c>
      <c r="H278" s="10" t="s">
        <v>436</v>
      </c>
      <c r="I278" s="10" t="s">
        <v>436</v>
      </c>
      <c r="J278" s="10">
        <v>0</v>
      </c>
      <c r="K278" s="10">
        <v>0</v>
      </c>
      <c r="L278" s="42" t="e">
        <f>IF(C278="","",VLOOKUP(C278,Ｒ!$A$1:$I$2607,2,FALSE))</f>
        <v>#N/A</v>
      </c>
      <c r="M278" t="e">
        <f>IF(C278="","",VLOOKUP(C278,Ｒ!$A$1:$I$2607,3,FALSE))</f>
        <v>#N/A</v>
      </c>
    </row>
    <row r="279" spans="1:13" ht="15" customHeight="1">
      <c r="A279" s="44">
        <v>110002</v>
      </c>
      <c r="B279" s="44" t="s">
        <v>976</v>
      </c>
      <c r="C279" s="8" t="s">
        <v>585</v>
      </c>
      <c r="D279" s="45" t="s">
        <v>586</v>
      </c>
      <c r="E279" s="1" t="s">
        <v>149</v>
      </c>
      <c r="F279" s="1" t="s">
        <v>436</v>
      </c>
      <c r="G279" s="1" t="s">
        <v>457</v>
      </c>
      <c r="H279" s="10" t="s">
        <v>436</v>
      </c>
      <c r="I279" s="10" t="s">
        <v>436</v>
      </c>
      <c r="J279" s="10">
        <v>1</v>
      </c>
      <c r="K279" s="10">
        <v>0</v>
      </c>
      <c r="L279" s="42">
        <f>IF(C279="","",VLOOKUP(C279,Ｒ!$A$1:$I$2607,2,FALSE))</f>
        <v>19</v>
      </c>
      <c r="M279" t="str">
        <f>IF(C279="","",VLOOKUP(C279,Ｒ!$A$1:$I$2607,3,FALSE))</f>
        <v>A</v>
      </c>
    </row>
    <row r="280" spans="1:13" ht="15" customHeight="1">
      <c r="A280" s="44">
        <v>110003</v>
      </c>
      <c r="B280" s="44" t="s">
        <v>976</v>
      </c>
      <c r="C280" s="8" t="s">
        <v>338</v>
      </c>
      <c r="D280" s="45" t="s">
        <v>339</v>
      </c>
      <c r="E280" s="1" t="s">
        <v>149</v>
      </c>
      <c r="F280" s="1" t="s">
        <v>436</v>
      </c>
      <c r="G280" s="1" t="s">
        <v>458</v>
      </c>
      <c r="H280" s="10" t="s">
        <v>145</v>
      </c>
      <c r="I280" s="10" t="s">
        <v>145</v>
      </c>
      <c r="J280" s="10">
        <v>1</v>
      </c>
      <c r="K280" s="10">
        <v>0</v>
      </c>
      <c r="L280" s="42" t="e">
        <f>IF(C280="","",VLOOKUP(C280,Ｒ!$A$1:$I$2607,2,FALSE))</f>
        <v>#N/A</v>
      </c>
      <c r="M280" t="e">
        <f>IF(C280="","",VLOOKUP(C280,Ｒ!$A$1:$I$2607,3,FALSE))</f>
        <v>#N/A</v>
      </c>
    </row>
    <row r="281" spans="1:13" ht="15" customHeight="1">
      <c r="A281" s="44">
        <v>110004</v>
      </c>
      <c r="B281" s="44" t="s">
        <v>976</v>
      </c>
      <c r="C281" s="8" t="s">
        <v>1674</v>
      </c>
      <c r="D281" s="45" t="s">
        <v>1675</v>
      </c>
      <c r="E281" s="1" t="s">
        <v>149</v>
      </c>
      <c r="F281" s="1" t="s">
        <v>436</v>
      </c>
      <c r="G281" s="1" t="s">
        <v>457</v>
      </c>
      <c r="H281" s="10" t="s">
        <v>436</v>
      </c>
      <c r="I281" s="10" t="s">
        <v>436</v>
      </c>
      <c r="J281" s="10">
        <v>0</v>
      </c>
      <c r="K281" s="10">
        <v>0</v>
      </c>
      <c r="L281" s="42" t="e">
        <f>IF(C281="","",VLOOKUP(C281,Ｒ!$A$1:$I$2607,2,FALSE))</f>
        <v>#N/A</v>
      </c>
      <c r="M281" t="e">
        <f>IF(C281="","",VLOOKUP(C281,Ｒ!$A$1:$I$2607,3,FALSE))</f>
        <v>#N/A</v>
      </c>
    </row>
    <row r="282" spans="1:13" ht="15" customHeight="1">
      <c r="A282" s="44">
        <v>110005</v>
      </c>
      <c r="B282" s="44" t="s">
        <v>976</v>
      </c>
      <c r="C282" s="8" t="s">
        <v>497</v>
      </c>
      <c r="D282" s="45" t="s">
        <v>498</v>
      </c>
      <c r="E282" s="1" t="s">
        <v>149</v>
      </c>
      <c r="F282" s="1">
        <v>45</v>
      </c>
      <c r="G282" s="1" t="s">
        <v>458</v>
      </c>
      <c r="H282" s="10" t="s">
        <v>436</v>
      </c>
      <c r="I282" s="10" t="s">
        <v>436</v>
      </c>
      <c r="J282" s="10">
        <v>1</v>
      </c>
      <c r="K282" s="10">
        <v>0</v>
      </c>
      <c r="L282" s="42" t="e">
        <f>IF(C282="","",VLOOKUP(C282,Ｒ!$A$1:$I$2607,2,FALSE))</f>
        <v>#N/A</v>
      </c>
      <c r="M282" t="e">
        <f>IF(C282="","",VLOOKUP(C282,Ｒ!$A$1:$I$2607,3,FALSE))</f>
        <v>#N/A</v>
      </c>
    </row>
    <row r="283" spans="1:13" ht="15" customHeight="1">
      <c r="A283" s="44">
        <v>110006</v>
      </c>
      <c r="B283" s="44" t="s">
        <v>976</v>
      </c>
      <c r="C283" s="8" t="s">
        <v>582</v>
      </c>
      <c r="D283" s="45" t="s">
        <v>583</v>
      </c>
      <c r="E283" s="1" t="s">
        <v>149</v>
      </c>
      <c r="F283" s="1" t="s">
        <v>436</v>
      </c>
      <c r="G283" s="1" t="s">
        <v>458</v>
      </c>
      <c r="H283" s="10" t="s">
        <v>436</v>
      </c>
      <c r="I283" s="10" t="s">
        <v>436</v>
      </c>
      <c r="J283" s="10">
        <v>0</v>
      </c>
      <c r="K283" s="10">
        <v>0</v>
      </c>
      <c r="L283" s="42" t="e">
        <f>IF(C283="","",VLOOKUP(C283,Ｒ!$A$1:$I$2607,2,FALSE))</f>
        <v>#N/A</v>
      </c>
      <c r="M283" t="e">
        <f>IF(C283="","",VLOOKUP(C283,Ｒ!$A$1:$I$2607,3,FALSE))</f>
        <v>#N/A</v>
      </c>
    </row>
    <row r="284" spans="1:13" ht="15" customHeight="1">
      <c r="A284" s="44">
        <v>110007</v>
      </c>
      <c r="B284" s="44" t="s">
        <v>976</v>
      </c>
      <c r="C284" s="8" t="s">
        <v>340</v>
      </c>
      <c r="D284" s="45" t="s">
        <v>341</v>
      </c>
      <c r="E284" s="1" t="s">
        <v>149</v>
      </c>
      <c r="F284" s="1">
        <v>45</v>
      </c>
      <c r="G284" s="1" t="s">
        <v>457</v>
      </c>
      <c r="H284" s="10" t="s">
        <v>144</v>
      </c>
      <c r="I284" s="10" t="s">
        <v>144</v>
      </c>
      <c r="J284" s="10">
        <v>3</v>
      </c>
      <c r="K284" s="10">
        <v>0</v>
      </c>
      <c r="L284" s="42">
        <f>IF(C284="","",VLOOKUP(C284,Ｒ!$A$1:$I$2607,2,FALSE))</f>
        <v>57</v>
      </c>
      <c r="M284" t="str">
        <f>IF(C284="","",VLOOKUP(C284,Ｒ!$A$1:$I$2607,3,FALSE))</f>
        <v>A</v>
      </c>
    </row>
    <row r="285" spans="1:13" ht="15" customHeight="1">
      <c r="A285" s="44">
        <v>110008</v>
      </c>
      <c r="B285" s="44" t="s">
        <v>976</v>
      </c>
      <c r="C285" s="8" t="s">
        <v>342</v>
      </c>
      <c r="D285" s="45" t="s">
        <v>1139</v>
      </c>
      <c r="E285" s="1" t="s">
        <v>149</v>
      </c>
      <c r="F285" s="1">
        <v>45</v>
      </c>
      <c r="G285" s="1" t="s">
        <v>458</v>
      </c>
      <c r="H285" s="10" t="s">
        <v>436</v>
      </c>
      <c r="I285" s="10" t="s">
        <v>436</v>
      </c>
      <c r="J285" s="10">
        <v>1</v>
      </c>
      <c r="K285" s="10">
        <v>0</v>
      </c>
      <c r="L285" s="42" t="e">
        <f>IF(C285="","",VLOOKUP(C285,Ｒ!$A$1:$I$2607,2,FALSE))</f>
        <v>#N/A</v>
      </c>
      <c r="M285" t="e">
        <f>IF(C285="","",VLOOKUP(C285,Ｒ!$A$1:$I$2607,3,FALSE))</f>
        <v>#N/A</v>
      </c>
    </row>
    <row r="286" spans="1:13" ht="15" customHeight="1">
      <c r="A286" s="44">
        <v>110009</v>
      </c>
      <c r="B286" s="44" t="s">
        <v>976</v>
      </c>
      <c r="C286" s="8" t="s">
        <v>1144</v>
      </c>
      <c r="D286" s="45" t="s">
        <v>1145</v>
      </c>
      <c r="E286" s="1" t="s">
        <v>149</v>
      </c>
      <c r="F286" s="1" t="s">
        <v>436</v>
      </c>
      <c r="G286" s="1" t="s">
        <v>458</v>
      </c>
      <c r="H286" s="10" t="s">
        <v>436</v>
      </c>
      <c r="I286" s="10" t="s">
        <v>436</v>
      </c>
      <c r="J286" s="10">
        <v>0</v>
      </c>
      <c r="K286" s="10">
        <v>0</v>
      </c>
      <c r="L286" s="42" t="e">
        <f>IF(C286="","",VLOOKUP(C286,Ｒ!$A$1:$I$2607,2,FALSE))</f>
        <v>#N/A</v>
      </c>
      <c r="M286" t="e">
        <f>IF(C286="","",VLOOKUP(C286,Ｒ!$A$1:$I$2607,3,FALSE))</f>
        <v>#N/A</v>
      </c>
    </row>
    <row r="287" spans="1:13" ht="15" customHeight="1">
      <c r="A287" s="44">
        <v>110010</v>
      </c>
      <c r="B287" s="44" t="s">
        <v>976</v>
      </c>
      <c r="C287" s="8" t="s">
        <v>1146</v>
      </c>
      <c r="D287" s="45" t="s">
        <v>1147</v>
      </c>
      <c r="E287" s="1" t="s">
        <v>149</v>
      </c>
      <c r="F287" s="1">
        <v>55</v>
      </c>
      <c r="G287" s="1" t="s">
        <v>458</v>
      </c>
      <c r="H287" s="10" t="s">
        <v>436</v>
      </c>
      <c r="I287" s="10" t="s">
        <v>436</v>
      </c>
      <c r="J287" s="10">
        <v>0</v>
      </c>
      <c r="K287" s="10">
        <v>0</v>
      </c>
      <c r="L287" s="42" t="e">
        <f>IF(C287="","",VLOOKUP(C287,Ｒ!$A$1:$I$2607,2,FALSE))</f>
        <v>#N/A</v>
      </c>
      <c r="M287" t="e">
        <f>IF(C287="","",VLOOKUP(C287,Ｒ!$A$1:$I$2607,3,FALSE))</f>
        <v>#N/A</v>
      </c>
    </row>
    <row r="288" spans="1:13" ht="15" customHeight="1">
      <c r="A288" s="44">
        <v>110011</v>
      </c>
      <c r="B288" s="44" t="s">
        <v>976</v>
      </c>
      <c r="C288" s="8" t="s">
        <v>271</v>
      </c>
      <c r="D288" s="45" t="s">
        <v>584</v>
      </c>
      <c r="E288" s="1" t="s">
        <v>149</v>
      </c>
      <c r="F288" s="1">
        <v>45</v>
      </c>
      <c r="G288" s="1" t="s">
        <v>458</v>
      </c>
      <c r="H288" s="10" t="s">
        <v>145</v>
      </c>
      <c r="I288" s="10" t="s">
        <v>145</v>
      </c>
      <c r="J288" s="10">
        <v>3</v>
      </c>
      <c r="K288" s="10">
        <v>0</v>
      </c>
      <c r="L288" s="42">
        <f>IF(C288="","",VLOOKUP(C288,Ｒ!$A$1:$I$2607,2,FALSE))</f>
        <v>57</v>
      </c>
      <c r="M288" t="str">
        <f>IF(C288="","",VLOOKUP(C288,Ｒ!$A$1:$I$2607,3,FALSE))</f>
        <v>A</v>
      </c>
    </row>
    <row r="289" spans="1:13" ht="15" customHeight="1">
      <c r="A289" s="44">
        <v>110012</v>
      </c>
      <c r="B289" s="44" t="s">
        <v>976</v>
      </c>
      <c r="C289" s="8" t="s">
        <v>1140</v>
      </c>
      <c r="D289" s="45" t="s">
        <v>1141</v>
      </c>
      <c r="E289" s="1" t="s">
        <v>149</v>
      </c>
      <c r="F289" s="1">
        <v>55</v>
      </c>
      <c r="G289" s="1" t="s">
        <v>458</v>
      </c>
      <c r="H289" s="10" t="s">
        <v>436</v>
      </c>
      <c r="I289" s="10" t="s">
        <v>436</v>
      </c>
      <c r="J289" s="10">
        <v>1</v>
      </c>
      <c r="K289" s="10">
        <v>0</v>
      </c>
      <c r="L289" s="42" t="e">
        <f>IF(C289="","",VLOOKUP(C289,Ｒ!$A$1:$I$2607,2,FALSE))</f>
        <v>#N/A</v>
      </c>
      <c r="M289" t="e">
        <f>IF(C289="","",VLOOKUP(C289,Ｒ!$A$1:$I$2607,3,FALSE))</f>
        <v>#N/A</v>
      </c>
    </row>
    <row r="290" spans="1:13" ht="15" customHeight="1">
      <c r="A290" s="44">
        <v>110013</v>
      </c>
      <c r="B290" s="44" t="s">
        <v>976</v>
      </c>
      <c r="C290" s="8" t="s">
        <v>722</v>
      </c>
      <c r="D290" s="45" t="s">
        <v>723</v>
      </c>
      <c r="E290" s="1" t="s">
        <v>149</v>
      </c>
      <c r="F290" s="1">
        <v>45</v>
      </c>
      <c r="G290" s="1" t="s">
        <v>458</v>
      </c>
      <c r="H290" s="10" t="s">
        <v>144</v>
      </c>
      <c r="I290" s="10" t="s">
        <v>436</v>
      </c>
      <c r="J290" s="10">
        <v>0</v>
      </c>
      <c r="K290" s="10">
        <v>2</v>
      </c>
      <c r="L290" s="42">
        <f>IF(C290="","",VLOOKUP(C290,Ｒ!$A$1:$I$2607,2,FALSE))</f>
        <v>50</v>
      </c>
      <c r="M290" t="str">
        <f>IF(C290="","",VLOOKUP(C290,Ｒ!$A$1:$I$2607,3,FALSE))</f>
        <v>A</v>
      </c>
    </row>
    <row r="291" spans="1:13" ht="15" customHeight="1">
      <c r="A291" s="44">
        <v>110014</v>
      </c>
      <c r="B291" s="44" t="s">
        <v>976</v>
      </c>
      <c r="C291" s="8" t="s">
        <v>840</v>
      </c>
      <c r="D291" s="45" t="s">
        <v>841</v>
      </c>
      <c r="E291" s="1" t="s">
        <v>149</v>
      </c>
      <c r="F291" s="1" t="s">
        <v>436</v>
      </c>
      <c r="G291" s="1" t="s">
        <v>458</v>
      </c>
      <c r="H291" s="10" t="s">
        <v>436</v>
      </c>
      <c r="I291" s="10" t="s">
        <v>436</v>
      </c>
      <c r="J291" s="10">
        <v>1</v>
      </c>
      <c r="K291" s="10">
        <v>0</v>
      </c>
      <c r="L291" s="42" t="e">
        <f>IF(C291="","",VLOOKUP(C291,Ｒ!$A$1:$I$2607,2,FALSE))</f>
        <v>#N/A</v>
      </c>
      <c r="M291" t="e">
        <f>IF(C291="","",VLOOKUP(C291,Ｒ!$A$1:$I$2607,3,FALSE))</f>
        <v>#N/A</v>
      </c>
    </row>
    <row r="292" spans="1:13" ht="15" customHeight="1">
      <c r="A292" s="44">
        <v>110015</v>
      </c>
      <c r="B292" s="44" t="s">
        <v>976</v>
      </c>
      <c r="C292" s="8" t="s">
        <v>526</v>
      </c>
      <c r="D292" s="45" t="s">
        <v>647</v>
      </c>
      <c r="E292" s="1" t="s">
        <v>149</v>
      </c>
      <c r="F292" s="1" t="s">
        <v>436</v>
      </c>
      <c r="G292" s="1" t="s">
        <v>458</v>
      </c>
      <c r="H292" s="10" t="s">
        <v>436</v>
      </c>
      <c r="I292" s="10" t="s">
        <v>436</v>
      </c>
      <c r="J292" s="10">
        <v>1</v>
      </c>
      <c r="K292" s="10">
        <v>0</v>
      </c>
      <c r="L292" s="42">
        <f>IF(C292="","",VLOOKUP(C292,Ｒ!$A$1:$I$2607,2,FALSE))</f>
        <v>6</v>
      </c>
      <c r="M292" t="str">
        <f>IF(C292="","",VLOOKUP(C292,Ｒ!$A$1:$I$2607,3,FALSE))</f>
        <v>A</v>
      </c>
    </row>
    <row r="293" spans="1:13" ht="15" customHeight="1">
      <c r="A293" s="44">
        <v>110016</v>
      </c>
      <c r="B293" s="44" t="s">
        <v>976</v>
      </c>
      <c r="C293" s="8" t="s">
        <v>1142</v>
      </c>
      <c r="D293" s="45" t="s">
        <v>1143</v>
      </c>
      <c r="E293" s="1" t="s">
        <v>149</v>
      </c>
      <c r="F293" s="1">
        <v>55</v>
      </c>
      <c r="G293" s="1" t="s">
        <v>458</v>
      </c>
      <c r="H293" s="10" t="s">
        <v>436</v>
      </c>
      <c r="I293" s="10" t="s">
        <v>436</v>
      </c>
      <c r="J293" s="10">
        <v>0</v>
      </c>
      <c r="K293" s="10">
        <v>0</v>
      </c>
      <c r="L293" s="42" t="e">
        <f>IF(C293="","",VLOOKUP(C293,Ｒ!$A$1:$I$2607,2,FALSE))</f>
        <v>#N/A</v>
      </c>
      <c r="M293" t="e">
        <f>IF(C293="","",VLOOKUP(C293,Ｒ!$A$1:$I$2607,3,FALSE))</f>
        <v>#N/A</v>
      </c>
    </row>
    <row r="294" spans="1:13" ht="15" customHeight="1">
      <c r="A294" s="44">
        <v>110017</v>
      </c>
      <c r="B294" s="44" t="s">
        <v>976</v>
      </c>
      <c r="C294" s="8" t="s">
        <v>724</v>
      </c>
      <c r="D294" s="45" t="s">
        <v>725</v>
      </c>
      <c r="E294" s="1" t="s">
        <v>149</v>
      </c>
      <c r="F294" s="1" t="s">
        <v>436</v>
      </c>
      <c r="G294" s="1" t="s">
        <v>458</v>
      </c>
      <c r="H294" s="10" t="s">
        <v>436</v>
      </c>
      <c r="I294" s="10" t="s">
        <v>436</v>
      </c>
      <c r="J294" s="10">
        <v>0</v>
      </c>
      <c r="K294" s="10">
        <v>0</v>
      </c>
      <c r="L294" s="42">
        <f>IF(C294="","",VLOOKUP(C294,Ｒ!$A$1:$I$2607,2,FALSE))</f>
        <v>59</v>
      </c>
      <c r="M294" t="str">
        <f>IF(C294="","",VLOOKUP(C294,Ｒ!$A$1:$I$2607,3,FALSE))</f>
        <v>B</v>
      </c>
    </row>
    <row r="295" spans="1:13" ht="15" customHeight="1">
      <c r="A295" s="44">
        <v>110018</v>
      </c>
      <c r="B295" s="44" t="s">
        <v>976</v>
      </c>
      <c r="C295" s="8" t="s">
        <v>1412</v>
      </c>
      <c r="D295" s="45" t="s">
        <v>1413</v>
      </c>
      <c r="E295" s="1" t="s">
        <v>149</v>
      </c>
      <c r="F295" s="1" t="s">
        <v>436</v>
      </c>
      <c r="G295" s="1" t="s">
        <v>458</v>
      </c>
      <c r="H295" s="10" t="s">
        <v>436</v>
      </c>
      <c r="I295" s="10" t="s">
        <v>436</v>
      </c>
      <c r="J295" s="10">
        <v>0</v>
      </c>
      <c r="K295" s="10">
        <v>2</v>
      </c>
      <c r="L295" s="42">
        <f>IF(C295="","",VLOOKUP(C295,Ｒ!$A$1:$I$2607,2,FALSE))</f>
        <v>179</v>
      </c>
      <c r="M295" t="str">
        <f>IF(C295="","",VLOOKUP(C295,Ｒ!$A$1:$I$2607,3,FALSE))</f>
        <v>C</v>
      </c>
    </row>
    <row r="296" spans="1:13" ht="15" customHeight="1">
      <c r="A296" s="44">
        <v>110019</v>
      </c>
      <c r="B296" s="44" t="s">
        <v>976</v>
      </c>
      <c r="C296" s="8" t="s">
        <v>1611</v>
      </c>
      <c r="D296" s="45" t="s">
        <v>1676</v>
      </c>
      <c r="E296" s="1" t="s">
        <v>149</v>
      </c>
      <c r="F296" s="1" t="s">
        <v>436</v>
      </c>
      <c r="G296" s="1" t="s">
        <v>458</v>
      </c>
      <c r="H296" s="10" t="s">
        <v>436</v>
      </c>
      <c r="I296" s="10" t="s">
        <v>436</v>
      </c>
      <c r="J296" s="10">
        <v>1</v>
      </c>
      <c r="K296" s="10">
        <v>0</v>
      </c>
      <c r="L296" s="42">
        <f>IF(C296="","",VLOOKUP(C296,Ｒ!$A$1:$I$2607,2,FALSE))</f>
        <v>137</v>
      </c>
      <c r="M296" t="str">
        <f>IF(C296="","",VLOOKUP(C296,Ｒ!$A$1:$I$2607,3,FALSE))</f>
        <v>C</v>
      </c>
    </row>
    <row r="297" spans="1:13" ht="15" customHeight="1">
      <c r="A297" s="44">
        <v>110020</v>
      </c>
      <c r="B297" s="44" t="s">
        <v>976</v>
      </c>
      <c r="C297" s="8" t="s">
        <v>1677</v>
      </c>
      <c r="D297" s="45" t="s">
        <v>1678</v>
      </c>
      <c r="E297" s="1" t="s">
        <v>149</v>
      </c>
      <c r="F297" s="1" t="s">
        <v>436</v>
      </c>
      <c r="G297" s="1" t="s">
        <v>457</v>
      </c>
      <c r="H297" s="10" t="s">
        <v>436</v>
      </c>
      <c r="I297" s="10" t="s">
        <v>436</v>
      </c>
      <c r="J297" s="10">
        <v>1</v>
      </c>
      <c r="K297" s="10">
        <v>0</v>
      </c>
      <c r="L297" s="42" t="e">
        <f>IF(C297="","",VLOOKUP(C297,Ｒ!$A$1:$I$2607,2,FALSE))</f>
        <v>#N/A</v>
      </c>
      <c r="M297" t="e">
        <f>IF(C297="","",VLOOKUP(C297,Ｒ!$A$1:$I$2607,3,FALSE))</f>
        <v>#N/A</v>
      </c>
    </row>
    <row r="298" spans="1:13" ht="15" customHeight="1">
      <c r="A298" s="44">
        <v>110021</v>
      </c>
      <c r="B298" s="44" t="s">
        <v>976</v>
      </c>
      <c r="C298" s="8" t="s">
        <v>1679</v>
      </c>
      <c r="D298" s="45" t="s">
        <v>1680</v>
      </c>
      <c r="E298" s="1" t="s">
        <v>149</v>
      </c>
      <c r="F298" s="1" t="s">
        <v>436</v>
      </c>
      <c r="G298" s="1" t="s">
        <v>458</v>
      </c>
      <c r="H298" s="10" t="s">
        <v>436</v>
      </c>
      <c r="I298" s="10" t="s">
        <v>436</v>
      </c>
      <c r="J298" s="10">
        <v>1</v>
      </c>
      <c r="K298" s="10">
        <v>0</v>
      </c>
      <c r="L298" s="42" t="e">
        <f>IF(C298="","",VLOOKUP(C298,Ｒ!$A$1:$I$2607,2,FALSE))</f>
        <v>#N/A</v>
      </c>
      <c r="M298" t="e">
        <f>IF(C298="","",VLOOKUP(C298,Ｒ!$A$1:$I$2607,3,FALSE))</f>
        <v>#N/A</v>
      </c>
    </row>
    <row r="299" spans="1:13" ht="15" customHeight="1">
      <c r="A299" s="44">
        <v>111001</v>
      </c>
      <c r="B299" s="44" t="s">
        <v>1148</v>
      </c>
      <c r="C299" s="8" t="s">
        <v>1286</v>
      </c>
      <c r="D299" s="45" t="s">
        <v>1287</v>
      </c>
      <c r="E299" s="1" t="s">
        <v>149</v>
      </c>
      <c r="F299" s="1" t="s">
        <v>436</v>
      </c>
      <c r="G299" s="1" t="s">
        <v>458</v>
      </c>
      <c r="H299" s="10" t="s">
        <v>436</v>
      </c>
      <c r="I299" s="10" t="s">
        <v>436</v>
      </c>
      <c r="J299" s="10">
        <v>1</v>
      </c>
      <c r="K299" s="10">
        <v>0</v>
      </c>
      <c r="L299" s="42">
        <f>IF(C299="","",VLOOKUP(C299,Ｒ!$A$1:$I$2607,2,FALSE))</f>
        <v>46</v>
      </c>
      <c r="M299" t="str">
        <f>IF(C299="","",VLOOKUP(C299,Ｒ!$A$1:$I$2607,3,FALSE))</f>
        <v>B</v>
      </c>
    </row>
    <row r="300" spans="1:13" ht="15" customHeight="1">
      <c r="A300" s="44">
        <v>111002</v>
      </c>
      <c r="B300" s="44" t="s">
        <v>1148</v>
      </c>
      <c r="C300" s="8" t="s">
        <v>1532</v>
      </c>
      <c r="D300" s="45" t="s">
        <v>1681</v>
      </c>
      <c r="E300" s="1" t="s">
        <v>149</v>
      </c>
      <c r="F300" s="1" t="s">
        <v>436</v>
      </c>
      <c r="G300" s="1" t="s">
        <v>457</v>
      </c>
      <c r="H300" s="10" t="s">
        <v>436</v>
      </c>
      <c r="I300" s="10" t="s">
        <v>436</v>
      </c>
      <c r="J300" s="10">
        <v>1</v>
      </c>
      <c r="K300" s="10">
        <v>0</v>
      </c>
      <c r="L300" s="42" t="e">
        <f>IF(C300="","",VLOOKUP(C300,Ｒ!$A$1:$I$2607,2,FALSE))</f>
        <v>#N/A</v>
      </c>
      <c r="M300" t="e">
        <f>IF(C300="","",VLOOKUP(C300,Ｒ!$A$1:$I$2607,3,FALSE))</f>
        <v>#N/A</v>
      </c>
    </row>
    <row r="301" spans="1:13" ht="15" customHeight="1">
      <c r="A301" s="44">
        <v>111003</v>
      </c>
      <c r="B301" s="44" t="s">
        <v>1148</v>
      </c>
      <c r="C301" s="8" t="s">
        <v>1098</v>
      </c>
      <c r="D301" s="45" t="s">
        <v>1682</v>
      </c>
      <c r="E301" s="1" t="s">
        <v>149</v>
      </c>
      <c r="F301" s="1" t="s">
        <v>337</v>
      </c>
      <c r="G301" s="1" t="s">
        <v>458</v>
      </c>
      <c r="H301" s="10" t="s">
        <v>436</v>
      </c>
      <c r="I301" s="10" t="s">
        <v>436</v>
      </c>
      <c r="J301" s="10">
        <v>3</v>
      </c>
      <c r="K301" s="10">
        <v>0</v>
      </c>
      <c r="L301" s="42" t="e">
        <f>IF(C301="","",VLOOKUP(C301,Ｒ!$A$1:$I$2607,2,FALSE))</f>
        <v>#N/A</v>
      </c>
      <c r="M301" t="e">
        <f>IF(C301="","",VLOOKUP(C301,Ｒ!$A$1:$I$2607,3,FALSE))</f>
        <v>#N/A</v>
      </c>
    </row>
    <row r="302" spans="1:13" ht="15" customHeight="1">
      <c r="A302" s="44">
        <v>111004</v>
      </c>
      <c r="B302" s="44" t="s">
        <v>1148</v>
      </c>
      <c r="C302" s="8" t="s">
        <v>1290</v>
      </c>
      <c r="D302" s="45" t="s">
        <v>1291</v>
      </c>
      <c r="E302" s="1" t="s">
        <v>149</v>
      </c>
      <c r="F302" s="1" t="s">
        <v>369</v>
      </c>
      <c r="G302" s="1" t="s">
        <v>458</v>
      </c>
      <c r="H302" s="10" t="s">
        <v>436</v>
      </c>
      <c r="I302" s="10" t="s">
        <v>436</v>
      </c>
      <c r="J302" s="10">
        <v>0</v>
      </c>
      <c r="K302" s="10">
        <v>0</v>
      </c>
      <c r="L302" s="42" t="e">
        <f>IF(C302="","",VLOOKUP(C302,Ｒ!$A$1:$I$2607,2,FALSE))</f>
        <v>#N/A</v>
      </c>
      <c r="M302" t="e">
        <f>IF(C302="","",VLOOKUP(C302,Ｒ!$A$1:$I$2607,3,FALSE))</f>
        <v>#N/A</v>
      </c>
    </row>
    <row r="303" spans="1:13" ht="15" customHeight="1">
      <c r="A303" s="44">
        <v>111005</v>
      </c>
      <c r="B303" s="44" t="s">
        <v>1148</v>
      </c>
      <c r="C303" s="8" t="s">
        <v>909</v>
      </c>
      <c r="D303" s="45" t="s">
        <v>910</v>
      </c>
      <c r="E303" s="1" t="s">
        <v>149</v>
      </c>
      <c r="F303" s="1" t="s">
        <v>436</v>
      </c>
      <c r="G303" s="1" t="s">
        <v>458</v>
      </c>
      <c r="H303" s="10" t="s">
        <v>436</v>
      </c>
      <c r="I303" s="10" t="s">
        <v>436</v>
      </c>
      <c r="J303" s="10">
        <v>1</v>
      </c>
      <c r="K303" s="10">
        <v>0</v>
      </c>
      <c r="L303" s="42">
        <f>IF(C303="","",VLOOKUP(C303,Ｒ!$A$1:$I$2607,2,FALSE))</f>
        <v>95</v>
      </c>
      <c r="M303" t="str">
        <f>IF(C303="","",VLOOKUP(C303,Ｒ!$A$1:$I$2607,3,FALSE))</f>
        <v>B</v>
      </c>
    </row>
    <row r="304" spans="1:13" ht="15" customHeight="1">
      <c r="A304" s="44">
        <v>111006</v>
      </c>
      <c r="B304" s="44" t="s">
        <v>1148</v>
      </c>
      <c r="C304" s="8" t="s">
        <v>1149</v>
      </c>
      <c r="D304" s="45" t="s">
        <v>1150</v>
      </c>
      <c r="E304" s="1" t="s">
        <v>149</v>
      </c>
      <c r="F304" s="1" t="s">
        <v>436</v>
      </c>
      <c r="G304" s="1" t="s">
        <v>458</v>
      </c>
      <c r="H304" s="10" t="s">
        <v>436</v>
      </c>
      <c r="I304" s="10" t="s">
        <v>436</v>
      </c>
      <c r="J304" s="10">
        <v>1</v>
      </c>
      <c r="K304" s="10">
        <v>0</v>
      </c>
      <c r="L304" s="42" t="e">
        <f>IF(C304="","",VLOOKUP(C304,Ｒ!$A$1:$I$2607,2,FALSE))</f>
        <v>#N/A</v>
      </c>
      <c r="M304" t="e">
        <f>IF(C304="","",VLOOKUP(C304,Ｒ!$A$1:$I$2607,3,FALSE))</f>
        <v>#N/A</v>
      </c>
    </row>
    <row r="305" spans="1:13" ht="15" customHeight="1">
      <c r="A305" s="44">
        <v>111007</v>
      </c>
      <c r="B305" s="44" t="s">
        <v>1148</v>
      </c>
      <c r="C305" s="8" t="s">
        <v>1151</v>
      </c>
      <c r="D305" s="45" t="s">
        <v>1152</v>
      </c>
      <c r="E305" s="1" t="s">
        <v>149</v>
      </c>
      <c r="F305" s="1" t="s">
        <v>436</v>
      </c>
      <c r="G305" s="1" t="s">
        <v>458</v>
      </c>
      <c r="H305" s="10" t="s">
        <v>436</v>
      </c>
      <c r="I305" s="10" t="s">
        <v>436</v>
      </c>
      <c r="J305" s="10">
        <v>0</v>
      </c>
      <c r="K305" s="10">
        <v>0</v>
      </c>
      <c r="L305" s="42" t="e">
        <f>IF(C305="","",VLOOKUP(C305,Ｒ!$A$1:$I$2607,2,FALSE))</f>
        <v>#N/A</v>
      </c>
      <c r="M305" t="e">
        <f>IF(C305="","",VLOOKUP(C305,Ｒ!$A$1:$I$2607,3,FALSE))</f>
        <v>#N/A</v>
      </c>
    </row>
    <row r="306" spans="1:13" ht="15" customHeight="1">
      <c r="A306" s="44">
        <v>111008</v>
      </c>
      <c r="B306" s="44" t="s">
        <v>1148</v>
      </c>
      <c r="C306" s="8" t="s">
        <v>1163</v>
      </c>
      <c r="D306" s="45" t="s">
        <v>1164</v>
      </c>
      <c r="E306" s="1" t="s">
        <v>149</v>
      </c>
      <c r="F306" s="1" t="s">
        <v>436</v>
      </c>
      <c r="G306" s="1" t="s">
        <v>458</v>
      </c>
      <c r="H306" s="10" t="s">
        <v>436</v>
      </c>
      <c r="I306" s="10" t="s">
        <v>436</v>
      </c>
      <c r="J306" s="10">
        <v>3</v>
      </c>
      <c r="K306" s="10">
        <v>0</v>
      </c>
      <c r="L306" s="42" t="e">
        <f>IF(C306="","",VLOOKUP(C306,Ｒ!$A$1:$I$2607,2,FALSE))</f>
        <v>#N/A</v>
      </c>
      <c r="M306" t="e">
        <f>IF(C306="","",VLOOKUP(C306,Ｒ!$A$1:$I$2607,3,FALSE))</f>
        <v>#N/A</v>
      </c>
    </row>
    <row r="307" spans="1:13" ht="15" customHeight="1">
      <c r="A307" s="44">
        <v>111009</v>
      </c>
      <c r="B307" s="44" t="s">
        <v>1148</v>
      </c>
      <c r="C307" s="8" t="s">
        <v>1294</v>
      </c>
      <c r="D307" s="45" t="s">
        <v>1295</v>
      </c>
      <c r="E307" s="1" t="s">
        <v>149</v>
      </c>
      <c r="F307" s="1" t="s">
        <v>436</v>
      </c>
      <c r="G307" s="1" t="s">
        <v>458</v>
      </c>
      <c r="H307" s="10" t="s">
        <v>436</v>
      </c>
      <c r="I307" s="10" t="s">
        <v>436</v>
      </c>
      <c r="J307" s="10">
        <v>0</v>
      </c>
      <c r="K307" s="10">
        <v>0</v>
      </c>
      <c r="L307" s="42" t="e">
        <f>IF(C307="","",VLOOKUP(C307,Ｒ!$A$1:$I$2607,2,FALSE))</f>
        <v>#N/A</v>
      </c>
      <c r="M307" t="e">
        <f>IF(C307="","",VLOOKUP(C307,Ｒ!$A$1:$I$2607,3,FALSE))</f>
        <v>#N/A</v>
      </c>
    </row>
    <row r="308" spans="1:13" ht="15" customHeight="1">
      <c r="A308" s="44">
        <v>111010</v>
      </c>
      <c r="B308" s="44" t="s">
        <v>1148</v>
      </c>
      <c r="C308" s="8" t="s">
        <v>1414</v>
      </c>
      <c r="D308" s="45" t="s">
        <v>1683</v>
      </c>
      <c r="E308" s="1" t="s">
        <v>149</v>
      </c>
      <c r="F308" s="1" t="s">
        <v>337</v>
      </c>
      <c r="G308" s="1" t="s">
        <v>458</v>
      </c>
      <c r="H308" s="10" t="s">
        <v>436</v>
      </c>
      <c r="I308" s="10" t="s">
        <v>436</v>
      </c>
      <c r="J308" s="10">
        <v>3</v>
      </c>
      <c r="K308" s="10">
        <v>0</v>
      </c>
      <c r="L308" s="42" t="e">
        <f>IF(C308="","",VLOOKUP(C308,Ｒ!$A$1:$I$2607,2,FALSE))</f>
        <v>#N/A</v>
      </c>
      <c r="M308" t="e">
        <f>IF(C308="","",VLOOKUP(C308,Ｒ!$A$1:$I$2607,3,FALSE))</f>
        <v>#N/A</v>
      </c>
    </row>
    <row r="309" spans="1:13" ht="15" customHeight="1">
      <c r="A309" s="44">
        <v>111011</v>
      </c>
      <c r="B309" s="44" t="s">
        <v>1148</v>
      </c>
      <c r="C309" s="8" t="s">
        <v>1153</v>
      </c>
      <c r="D309" s="45" t="s">
        <v>1154</v>
      </c>
      <c r="E309" s="1" t="s">
        <v>149</v>
      </c>
      <c r="F309" s="1" t="s">
        <v>436</v>
      </c>
      <c r="G309" s="1" t="s">
        <v>457</v>
      </c>
      <c r="H309" s="10" t="s">
        <v>436</v>
      </c>
      <c r="I309" s="10" t="s">
        <v>436</v>
      </c>
      <c r="J309" s="10">
        <v>0</v>
      </c>
      <c r="K309" s="10">
        <v>0</v>
      </c>
      <c r="L309" s="42" t="e">
        <f>IF(C309="","",VLOOKUP(C309,Ｒ!$A$1:$I$2607,2,FALSE))</f>
        <v>#N/A</v>
      </c>
      <c r="M309" t="e">
        <f>IF(C309="","",VLOOKUP(C309,Ｒ!$A$1:$I$2607,3,FALSE))</f>
        <v>#N/A</v>
      </c>
    </row>
    <row r="310" spans="1:13" ht="15" customHeight="1">
      <c r="A310" s="44">
        <v>111012</v>
      </c>
      <c r="B310" s="44" t="s">
        <v>1148</v>
      </c>
      <c r="C310" s="8" t="s">
        <v>1288</v>
      </c>
      <c r="D310" s="45" t="s">
        <v>1289</v>
      </c>
      <c r="E310" s="1" t="s">
        <v>149</v>
      </c>
      <c r="F310" s="1" t="s">
        <v>337</v>
      </c>
      <c r="G310" s="1" t="s">
        <v>458</v>
      </c>
      <c r="H310" s="10" t="s">
        <v>436</v>
      </c>
      <c r="I310" s="10" t="s">
        <v>436</v>
      </c>
      <c r="J310" s="10">
        <v>3</v>
      </c>
      <c r="K310" s="10">
        <v>0</v>
      </c>
      <c r="L310" s="42" t="e">
        <f>IF(C310="","",VLOOKUP(C310,Ｒ!$A$1:$I$2607,2,FALSE))</f>
        <v>#N/A</v>
      </c>
      <c r="M310" t="e">
        <f>IF(C310="","",VLOOKUP(C310,Ｒ!$A$1:$I$2607,3,FALSE))</f>
        <v>#N/A</v>
      </c>
    </row>
    <row r="311" spans="1:13" ht="15" customHeight="1">
      <c r="A311" s="44">
        <v>111013</v>
      </c>
      <c r="B311" s="44" t="s">
        <v>1148</v>
      </c>
      <c r="C311" s="8" t="s">
        <v>1155</v>
      </c>
      <c r="D311" s="45" t="s">
        <v>1156</v>
      </c>
      <c r="E311" s="1" t="s">
        <v>149</v>
      </c>
      <c r="F311" s="1" t="s">
        <v>436</v>
      </c>
      <c r="G311" s="1" t="s">
        <v>458</v>
      </c>
      <c r="H311" s="10" t="s">
        <v>436</v>
      </c>
      <c r="I311" s="10" t="s">
        <v>436</v>
      </c>
      <c r="J311" s="10">
        <v>1</v>
      </c>
      <c r="K311" s="10">
        <v>0</v>
      </c>
      <c r="L311" s="42" t="e">
        <f>IF(C311="","",VLOOKUP(C311,Ｒ!$A$1:$I$2607,2,FALSE))</f>
        <v>#N/A</v>
      </c>
      <c r="M311" t="e">
        <f>IF(C311="","",VLOOKUP(C311,Ｒ!$A$1:$I$2607,3,FALSE))</f>
        <v>#N/A</v>
      </c>
    </row>
    <row r="312" spans="1:13" ht="15" customHeight="1">
      <c r="A312" s="44">
        <v>111014</v>
      </c>
      <c r="B312" s="44" t="s">
        <v>1148</v>
      </c>
      <c r="C312" s="8" t="s">
        <v>1167</v>
      </c>
      <c r="D312" s="45" t="s">
        <v>1168</v>
      </c>
      <c r="E312" s="1" t="s">
        <v>149</v>
      </c>
      <c r="F312" s="1" t="s">
        <v>436</v>
      </c>
      <c r="G312" s="1" t="s">
        <v>458</v>
      </c>
      <c r="H312" s="10" t="s">
        <v>436</v>
      </c>
      <c r="I312" s="10" t="s">
        <v>436</v>
      </c>
      <c r="J312" s="10">
        <v>1</v>
      </c>
      <c r="K312" s="10">
        <v>0</v>
      </c>
      <c r="L312" s="42">
        <f>IF(C312="","",VLOOKUP(C312,Ｒ!$A$1:$I$2607,2,FALSE))</f>
        <v>17</v>
      </c>
      <c r="M312" t="str">
        <f>IF(C312="","",VLOOKUP(C312,Ｒ!$A$1:$I$2607,3,FALSE))</f>
        <v>A</v>
      </c>
    </row>
    <row r="313" spans="1:13" ht="15" customHeight="1">
      <c r="A313" s="44">
        <v>111015</v>
      </c>
      <c r="B313" s="44" t="s">
        <v>1148</v>
      </c>
      <c r="C313" s="8" t="s">
        <v>1292</v>
      </c>
      <c r="D313" s="45" t="s">
        <v>1293</v>
      </c>
      <c r="E313" s="1" t="s">
        <v>149</v>
      </c>
      <c r="F313" s="1" t="s">
        <v>436</v>
      </c>
      <c r="G313" s="1" t="s">
        <v>458</v>
      </c>
      <c r="H313" s="10" t="s">
        <v>436</v>
      </c>
      <c r="I313" s="10" t="s">
        <v>436</v>
      </c>
      <c r="J313" s="10">
        <v>2</v>
      </c>
      <c r="K313" s="10">
        <v>0</v>
      </c>
      <c r="L313" s="42">
        <f>IF(C313="","",VLOOKUP(C313,Ｒ!$A$1:$I$2607,2,FALSE))</f>
        <v>46</v>
      </c>
      <c r="M313" t="str">
        <f>IF(C313="","",VLOOKUP(C313,Ｒ!$A$1:$I$2607,3,FALSE))</f>
        <v>B</v>
      </c>
    </row>
    <row r="314" spans="1:13" ht="15" customHeight="1">
      <c r="A314" s="44">
        <v>111016</v>
      </c>
      <c r="B314" s="44" t="s">
        <v>1148</v>
      </c>
      <c r="C314" s="8" t="s">
        <v>1531</v>
      </c>
      <c r="D314" s="45" t="s">
        <v>1684</v>
      </c>
      <c r="E314" s="1" t="s">
        <v>149</v>
      </c>
      <c r="F314" s="1" t="s">
        <v>337</v>
      </c>
      <c r="G314" s="1" t="s">
        <v>458</v>
      </c>
      <c r="H314" s="10" t="s">
        <v>436</v>
      </c>
      <c r="I314" s="10" t="s">
        <v>436</v>
      </c>
      <c r="J314" s="10">
        <v>1</v>
      </c>
      <c r="K314" s="10">
        <v>0</v>
      </c>
      <c r="L314" s="42" t="e">
        <f>IF(C314="","",VLOOKUP(C314,Ｒ!$A$1:$I$2607,2,FALSE))</f>
        <v>#N/A</v>
      </c>
      <c r="M314" t="e">
        <f>IF(C314="","",VLOOKUP(C314,Ｒ!$A$1:$I$2607,3,FALSE))</f>
        <v>#N/A</v>
      </c>
    </row>
    <row r="315" spans="1:13" ht="15" customHeight="1">
      <c r="A315" s="44">
        <v>111017</v>
      </c>
      <c r="B315" s="44" t="s">
        <v>1148</v>
      </c>
      <c r="C315" s="8" t="s">
        <v>1157</v>
      </c>
      <c r="D315" s="45" t="s">
        <v>1158</v>
      </c>
      <c r="E315" s="1" t="s">
        <v>149</v>
      </c>
      <c r="F315" s="1" t="s">
        <v>436</v>
      </c>
      <c r="G315" s="1" t="s">
        <v>458</v>
      </c>
      <c r="H315" s="10" t="s">
        <v>436</v>
      </c>
      <c r="I315" s="10" t="s">
        <v>436</v>
      </c>
      <c r="J315" s="10">
        <v>0</v>
      </c>
      <c r="K315" s="10">
        <v>0</v>
      </c>
      <c r="L315" s="42" t="e">
        <f>IF(C315="","",VLOOKUP(C315,Ｒ!$A$1:$I$2607,2,FALSE))</f>
        <v>#N/A</v>
      </c>
      <c r="M315" t="e">
        <f>IF(C315="","",VLOOKUP(C315,Ｒ!$A$1:$I$2607,3,FALSE))</f>
        <v>#N/A</v>
      </c>
    </row>
    <row r="316" spans="1:13" ht="15" customHeight="1">
      <c r="A316" s="44">
        <v>111018</v>
      </c>
      <c r="B316" s="44" t="s">
        <v>1148</v>
      </c>
      <c r="C316" s="8" t="s">
        <v>753</v>
      </c>
      <c r="D316" s="45" t="s">
        <v>754</v>
      </c>
      <c r="E316" s="1" t="s">
        <v>149</v>
      </c>
      <c r="F316" s="1" t="s">
        <v>68</v>
      </c>
      <c r="G316" s="1" t="s">
        <v>458</v>
      </c>
      <c r="H316" s="10" t="s">
        <v>436</v>
      </c>
      <c r="I316" s="10" t="s">
        <v>436</v>
      </c>
      <c r="J316" s="10">
        <v>4</v>
      </c>
      <c r="K316" s="10">
        <v>2</v>
      </c>
      <c r="L316" s="42">
        <f>IF(C316="","",VLOOKUP(C316,Ｒ!$A$1:$I$2607,2,FALSE))</f>
        <v>166</v>
      </c>
      <c r="M316" t="str">
        <f>IF(C316="","",VLOOKUP(C316,Ｒ!$A$1:$I$2607,3,FALSE))</f>
        <v>C</v>
      </c>
    </row>
    <row r="317" spans="1:13" ht="15" customHeight="1">
      <c r="A317" s="44">
        <v>111019</v>
      </c>
      <c r="B317" s="44" t="s">
        <v>1148</v>
      </c>
      <c r="C317" s="8" t="s">
        <v>1159</v>
      </c>
      <c r="D317" s="45" t="s">
        <v>1160</v>
      </c>
      <c r="E317" s="1" t="s">
        <v>149</v>
      </c>
      <c r="F317" s="1" t="s">
        <v>436</v>
      </c>
      <c r="G317" s="1" t="s">
        <v>457</v>
      </c>
      <c r="H317" s="10" t="s">
        <v>436</v>
      </c>
      <c r="I317" s="10" t="s">
        <v>436</v>
      </c>
      <c r="J317" s="10">
        <v>1</v>
      </c>
      <c r="K317" s="10">
        <v>0</v>
      </c>
      <c r="L317" s="42">
        <f>IF(C317="","",VLOOKUP(C317,Ｒ!$A$1:$I$2607,2,FALSE))</f>
        <v>95</v>
      </c>
      <c r="M317" t="str">
        <f>IF(C317="","",VLOOKUP(C317,Ｒ!$A$1:$I$2607,3,FALSE))</f>
        <v>B</v>
      </c>
    </row>
    <row r="318" spans="1:13" ht="15" customHeight="1">
      <c r="A318" s="44">
        <v>111020</v>
      </c>
      <c r="B318" s="44" t="s">
        <v>1148</v>
      </c>
      <c r="C318" s="8" t="s">
        <v>1165</v>
      </c>
      <c r="D318" s="45" t="s">
        <v>1166</v>
      </c>
      <c r="E318" s="1" t="s">
        <v>149</v>
      </c>
      <c r="F318" s="1" t="s">
        <v>436</v>
      </c>
      <c r="G318" s="1" t="s">
        <v>458</v>
      </c>
      <c r="H318" s="10" t="s">
        <v>436</v>
      </c>
      <c r="I318" s="10" t="s">
        <v>436</v>
      </c>
      <c r="J318" s="10">
        <v>1</v>
      </c>
      <c r="K318" s="10">
        <v>0</v>
      </c>
      <c r="L318" s="42">
        <f>IF(C318="","",VLOOKUP(C318,Ｒ!$A$1:$I$2607,2,FALSE))</f>
        <v>33</v>
      </c>
      <c r="M318" t="str">
        <f>IF(C318="","",VLOOKUP(C318,Ｒ!$A$1:$I$2607,3,FALSE))</f>
        <v>A</v>
      </c>
    </row>
    <row r="319" spans="1:13" ht="15" customHeight="1">
      <c r="A319" s="44">
        <v>111021</v>
      </c>
      <c r="B319" s="44" t="s">
        <v>1148</v>
      </c>
      <c r="C319" s="8" t="s">
        <v>1284</v>
      </c>
      <c r="D319" s="45" t="s">
        <v>1285</v>
      </c>
      <c r="E319" s="1" t="s">
        <v>149</v>
      </c>
      <c r="F319" s="1" t="s">
        <v>436</v>
      </c>
      <c r="G319" s="1" t="s">
        <v>458</v>
      </c>
      <c r="H319" s="10" t="s">
        <v>436</v>
      </c>
      <c r="I319" s="10" t="s">
        <v>436</v>
      </c>
      <c r="J319" s="10">
        <v>2</v>
      </c>
      <c r="K319" s="10">
        <v>0</v>
      </c>
      <c r="L319" s="42">
        <f>IF(C319="","",VLOOKUP(C319,Ｒ!$A$1:$I$2607,2,FALSE))</f>
        <v>46</v>
      </c>
      <c r="M319" t="str">
        <f>IF(C319="","",VLOOKUP(C319,Ｒ!$A$1:$I$2607,3,FALSE))</f>
        <v>B</v>
      </c>
    </row>
    <row r="320" spans="1:13" ht="15" customHeight="1">
      <c r="A320" s="44">
        <v>111022</v>
      </c>
      <c r="B320" s="44" t="s">
        <v>1148</v>
      </c>
      <c r="C320" s="8" t="s">
        <v>1161</v>
      </c>
      <c r="D320" s="45" t="s">
        <v>1162</v>
      </c>
      <c r="E320" s="1" t="s">
        <v>149</v>
      </c>
      <c r="F320" s="1" t="s">
        <v>436</v>
      </c>
      <c r="G320" s="1" t="s">
        <v>457</v>
      </c>
      <c r="H320" s="10" t="s">
        <v>436</v>
      </c>
      <c r="I320" s="10" t="s">
        <v>436</v>
      </c>
      <c r="J320" s="10">
        <v>0</v>
      </c>
      <c r="K320" s="10">
        <v>0</v>
      </c>
      <c r="L320" s="42" t="e">
        <f>IF(C320="","",VLOOKUP(C320,Ｒ!$A$1:$I$2607,2,FALSE))</f>
        <v>#N/A</v>
      </c>
      <c r="M320" t="e">
        <f>IF(C320="","",VLOOKUP(C320,Ｒ!$A$1:$I$2607,3,FALSE))</f>
        <v>#N/A</v>
      </c>
    </row>
    <row r="321" spans="1:13" ht="15" customHeight="1">
      <c r="A321" s="44">
        <v>111023</v>
      </c>
      <c r="B321" s="44" t="s">
        <v>1148</v>
      </c>
      <c r="C321" s="8" t="s">
        <v>1415</v>
      </c>
      <c r="D321" s="45" t="s">
        <v>1685</v>
      </c>
      <c r="E321" s="1" t="s">
        <v>149</v>
      </c>
      <c r="F321" s="1" t="s">
        <v>436</v>
      </c>
      <c r="G321" s="1" t="s">
        <v>457</v>
      </c>
      <c r="H321" s="10" t="s">
        <v>436</v>
      </c>
      <c r="I321" s="10" t="s">
        <v>436</v>
      </c>
      <c r="J321" s="10">
        <v>1</v>
      </c>
      <c r="K321" s="10">
        <v>0</v>
      </c>
      <c r="L321" s="42" t="e">
        <f>IF(C321="","",VLOOKUP(C321,Ｒ!$A$1:$I$2607,2,FALSE))</f>
        <v>#N/A</v>
      </c>
      <c r="M321" t="e">
        <f>IF(C321="","",VLOOKUP(C321,Ｒ!$A$1:$I$2607,3,FALSE))</f>
        <v>#N/A</v>
      </c>
    </row>
    <row r="322" spans="1:13" ht="15" customHeight="1">
      <c r="A322" s="44">
        <v>111024</v>
      </c>
      <c r="B322" s="44" t="s">
        <v>1148</v>
      </c>
      <c r="C322" s="8" t="s">
        <v>1530</v>
      </c>
      <c r="D322" s="45" t="s">
        <v>1686</v>
      </c>
      <c r="E322" s="1" t="s">
        <v>198</v>
      </c>
      <c r="F322" s="1" t="s">
        <v>337</v>
      </c>
      <c r="G322" s="1" t="s">
        <v>458</v>
      </c>
      <c r="H322" s="10" t="s">
        <v>436</v>
      </c>
      <c r="I322" s="10" t="s">
        <v>436</v>
      </c>
      <c r="J322" s="10">
        <v>3</v>
      </c>
      <c r="K322" s="10">
        <v>0</v>
      </c>
      <c r="L322" s="42" t="e">
        <f>IF(C322="","",VLOOKUP(C322,Ｒ!$A$1:$I$2607,2,FALSE))</f>
        <v>#N/A</v>
      </c>
      <c r="M322" t="e">
        <f>IF(C322="","",VLOOKUP(C322,Ｒ!$A$1:$I$2607,3,FALSE))</f>
        <v>#N/A</v>
      </c>
    </row>
    <row r="323" spans="1:13" ht="15" customHeight="1">
      <c r="A323" s="44">
        <v>111025</v>
      </c>
      <c r="B323" s="44" t="s">
        <v>1148</v>
      </c>
      <c r="C323" s="8" t="s">
        <v>1336</v>
      </c>
      <c r="D323" s="45" t="s">
        <v>1687</v>
      </c>
      <c r="E323" s="1" t="s">
        <v>198</v>
      </c>
      <c r="F323" s="1">
        <v>55</v>
      </c>
      <c r="G323" s="1" t="s">
        <v>458</v>
      </c>
      <c r="H323" s="10" t="s">
        <v>436</v>
      </c>
      <c r="I323" s="10" t="s">
        <v>436</v>
      </c>
      <c r="J323" s="10">
        <v>0</v>
      </c>
      <c r="K323" s="10">
        <v>0</v>
      </c>
      <c r="L323" s="42" t="e">
        <f>IF(C323="","",VLOOKUP(C323,Ｒ!$A$1:$I$2607,2,FALSE))</f>
        <v>#N/A</v>
      </c>
      <c r="M323" t="e">
        <f>IF(C323="","",VLOOKUP(C323,Ｒ!$A$1:$I$2607,3,FALSE))</f>
        <v>#N/A</v>
      </c>
    </row>
    <row r="324" spans="1:13" ht="15" customHeight="1">
      <c r="A324" s="44">
        <v>111026</v>
      </c>
      <c r="B324" s="44" t="s">
        <v>1148</v>
      </c>
      <c r="C324" s="8" t="s">
        <v>1470</v>
      </c>
      <c r="D324" s="45" t="s">
        <v>1471</v>
      </c>
      <c r="E324" s="1" t="s">
        <v>198</v>
      </c>
      <c r="F324" s="1" t="s">
        <v>436</v>
      </c>
      <c r="G324" s="1" t="s">
        <v>458</v>
      </c>
      <c r="H324" s="10" t="s">
        <v>436</v>
      </c>
      <c r="I324" s="10" t="s">
        <v>436</v>
      </c>
      <c r="J324" s="10">
        <v>0</v>
      </c>
      <c r="K324" s="10">
        <v>0</v>
      </c>
      <c r="L324" s="42" t="e">
        <f>IF(C324="","",VLOOKUP(C324,Ｒ!$A$1:$I$2607,2,FALSE))</f>
        <v>#N/A</v>
      </c>
      <c r="M324" t="e">
        <f>IF(C324="","",VLOOKUP(C324,Ｒ!$A$1:$I$2607,3,FALSE))</f>
        <v>#N/A</v>
      </c>
    </row>
    <row r="325" spans="1:13" ht="15" customHeight="1">
      <c r="A325" s="44">
        <v>111027</v>
      </c>
      <c r="B325" s="44" t="s">
        <v>1148</v>
      </c>
      <c r="C325" s="8" t="s">
        <v>101</v>
      </c>
      <c r="D325" s="45" t="s">
        <v>102</v>
      </c>
      <c r="E325" s="1" t="s">
        <v>198</v>
      </c>
      <c r="F325" s="1">
        <v>55</v>
      </c>
      <c r="G325" s="1" t="s">
        <v>458</v>
      </c>
      <c r="H325" s="10" t="s">
        <v>436</v>
      </c>
      <c r="I325" s="10" t="s">
        <v>436</v>
      </c>
      <c r="J325" s="10">
        <v>0</v>
      </c>
      <c r="K325" s="10">
        <v>0</v>
      </c>
      <c r="L325" s="42" t="e">
        <f>IF(C325="","",VLOOKUP(C325,Ｒ!$A$1:$I$2607,2,FALSE))</f>
        <v>#N/A</v>
      </c>
      <c r="M325" t="e">
        <f>IF(C325="","",VLOOKUP(C325,Ｒ!$A$1:$I$2607,3,FALSE))</f>
        <v>#N/A</v>
      </c>
    </row>
    <row r="326" spans="1:13" ht="15" customHeight="1">
      <c r="A326" s="44">
        <v>111028</v>
      </c>
      <c r="B326" s="44" t="s">
        <v>1148</v>
      </c>
      <c r="C326" s="8" t="s">
        <v>1533</v>
      </c>
      <c r="D326" s="45" t="s">
        <v>103</v>
      </c>
      <c r="E326" s="1" t="s">
        <v>198</v>
      </c>
      <c r="F326" s="1">
        <v>55</v>
      </c>
      <c r="G326" s="1" t="s">
        <v>458</v>
      </c>
      <c r="H326" s="10" t="s">
        <v>436</v>
      </c>
      <c r="I326" s="10" t="s">
        <v>436</v>
      </c>
      <c r="J326" s="10">
        <v>0</v>
      </c>
      <c r="K326" s="10">
        <v>0</v>
      </c>
      <c r="L326" s="42" t="e">
        <f>IF(C326="","",VLOOKUP(C326,Ｒ!$A$1:$I$2607,2,FALSE))</f>
        <v>#N/A</v>
      </c>
      <c r="M326" t="e">
        <f>IF(C326="","",VLOOKUP(C326,Ｒ!$A$1:$I$2607,3,FALSE))</f>
        <v>#N/A</v>
      </c>
    </row>
    <row r="327" spans="1:13" ht="15" customHeight="1">
      <c r="A327" s="44">
        <v>111029</v>
      </c>
      <c r="B327" s="44" t="s">
        <v>1148</v>
      </c>
      <c r="C327" s="8" t="s">
        <v>104</v>
      </c>
      <c r="D327" s="45" t="s">
        <v>105</v>
      </c>
      <c r="E327" s="1" t="s">
        <v>198</v>
      </c>
      <c r="F327" s="1">
        <v>55</v>
      </c>
      <c r="G327" s="1" t="s">
        <v>458</v>
      </c>
      <c r="H327" s="10" t="s">
        <v>436</v>
      </c>
      <c r="I327" s="10" t="s">
        <v>436</v>
      </c>
      <c r="J327" s="10">
        <v>0</v>
      </c>
      <c r="K327" s="10">
        <v>0</v>
      </c>
      <c r="L327" s="42" t="e">
        <f>IF(C327="","",VLOOKUP(C327,Ｒ!$A$1:$I$2607,2,FALSE))</f>
        <v>#N/A</v>
      </c>
      <c r="M327" t="e">
        <f>IF(C327="","",VLOOKUP(C327,Ｒ!$A$1:$I$2607,3,FALSE))</f>
        <v>#N/A</v>
      </c>
    </row>
    <row r="328" spans="1:13" ht="15" customHeight="1">
      <c r="A328" s="44">
        <v>111030</v>
      </c>
      <c r="B328" s="44" t="s">
        <v>1148</v>
      </c>
      <c r="C328" s="8" t="s">
        <v>106</v>
      </c>
      <c r="D328" s="45" t="s">
        <v>107</v>
      </c>
      <c r="E328" s="1" t="s">
        <v>198</v>
      </c>
      <c r="F328" s="1">
        <v>55</v>
      </c>
      <c r="G328" s="1" t="s">
        <v>458</v>
      </c>
      <c r="H328" s="10" t="s">
        <v>436</v>
      </c>
      <c r="I328" s="10" t="s">
        <v>436</v>
      </c>
      <c r="J328" s="10">
        <v>0</v>
      </c>
      <c r="K328" s="10">
        <v>0</v>
      </c>
      <c r="L328" s="42" t="e">
        <f>IF(C328="","",VLOOKUP(C328,Ｒ!$A$1:$I$2607,2,FALSE))</f>
        <v>#N/A</v>
      </c>
      <c r="M328" t="e">
        <f>IF(C328="","",VLOOKUP(C328,Ｒ!$A$1:$I$2607,3,FALSE))</f>
        <v>#N/A</v>
      </c>
    </row>
    <row r="329" spans="1:13" ht="15" customHeight="1">
      <c r="A329" s="44">
        <v>111031</v>
      </c>
      <c r="B329" s="44" t="s">
        <v>1148</v>
      </c>
      <c r="C329" s="8" t="s">
        <v>970</v>
      </c>
      <c r="D329" s="45" t="s">
        <v>1281</v>
      </c>
      <c r="E329" s="1" t="s">
        <v>198</v>
      </c>
      <c r="F329" s="1">
        <v>55</v>
      </c>
      <c r="G329" s="1" t="s">
        <v>458</v>
      </c>
      <c r="H329" s="10" t="s">
        <v>436</v>
      </c>
      <c r="I329" s="10" t="s">
        <v>436</v>
      </c>
      <c r="J329" s="10">
        <v>0</v>
      </c>
      <c r="K329" s="10">
        <v>2</v>
      </c>
      <c r="L329" s="42">
        <f>IF(C329="","",VLOOKUP(C329,Ｒ!$A$1:$I$2607,2,FALSE))</f>
        <v>29</v>
      </c>
      <c r="M329" t="str">
        <f>IF(C329="","",VLOOKUP(C329,Ｒ!$A$1:$I$2607,3,FALSE))</f>
        <v>B</v>
      </c>
    </row>
    <row r="330" spans="1:13" ht="15" customHeight="1">
      <c r="A330" s="44">
        <v>111032</v>
      </c>
      <c r="B330" s="44" t="s">
        <v>1148</v>
      </c>
      <c r="C330" s="8" t="s">
        <v>1282</v>
      </c>
      <c r="D330" s="45" t="s">
        <v>1283</v>
      </c>
      <c r="E330" s="1" t="s">
        <v>198</v>
      </c>
      <c r="F330" s="1" t="s">
        <v>436</v>
      </c>
      <c r="G330" s="1" t="s">
        <v>458</v>
      </c>
      <c r="H330" s="10" t="s">
        <v>436</v>
      </c>
      <c r="I330" s="10" t="s">
        <v>436</v>
      </c>
      <c r="J330" s="10">
        <v>1</v>
      </c>
      <c r="K330" s="10">
        <v>2</v>
      </c>
      <c r="L330" s="42">
        <f>IF(C330="","",VLOOKUP(C330,Ｒ!$A$1:$I$2607,2,FALSE))</f>
        <v>29</v>
      </c>
      <c r="M330" t="str">
        <f>IF(C330="","",VLOOKUP(C330,Ｒ!$A$1:$I$2607,3,FALSE))</f>
        <v>B</v>
      </c>
    </row>
    <row r="331" spans="1:13" ht="15" customHeight="1">
      <c r="A331" s="44">
        <v>111033</v>
      </c>
      <c r="B331" s="44" t="s">
        <v>1148</v>
      </c>
      <c r="C331" s="8" t="s">
        <v>1688</v>
      </c>
      <c r="D331" s="45" t="s">
        <v>436</v>
      </c>
      <c r="E331" s="1" t="s">
        <v>149</v>
      </c>
      <c r="F331" s="1" t="s">
        <v>436</v>
      </c>
      <c r="G331" s="1" t="s">
        <v>436</v>
      </c>
      <c r="H331" s="10" t="s">
        <v>436</v>
      </c>
      <c r="I331" s="10" t="s">
        <v>436</v>
      </c>
      <c r="J331" s="10">
        <v>1</v>
      </c>
      <c r="K331" s="10">
        <v>0</v>
      </c>
      <c r="L331" s="42" t="e">
        <f>IF(C331="","",VLOOKUP(C331,Ｒ!$A$1:$I$2607,2,FALSE))</f>
        <v>#N/A</v>
      </c>
      <c r="M331" t="e">
        <f>IF(C331="","",VLOOKUP(C331,Ｒ!$A$1:$I$2607,3,FALSE))</f>
        <v>#N/A</v>
      </c>
    </row>
    <row r="332" spans="1:13" ht="15" customHeight="1">
      <c r="A332" s="44">
        <v>111034</v>
      </c>
      <c r="B332" s="44" t="s">
        <v>1148</v>
      </c>
      <c r="C332" s="8" t="s">
        <v>1689</v>
      </c>
      <c r="D332" s="45" t="s">
        <v>436</v>
      </c>
      <c r="E332" s="1" t="s">
        <v>198</v>
      </c>
      <c r="F332" s="1" t="s">
        <v>436</v>
      </c>
      <c r="G332" s="1" t="s">
        <v>436</v>
      </c>
      <c r="H332" s="10" t="s">
        <v>436</v>
      </c>
      <c r="I332" s="10" t="s">
        <v>436</v>
      </c>
      <c r="J332" s="10">
        <v>1</v>
      </c>
      <c r="K332" s="10">
        <v>0</v>
      </c>
      <c r="L332" s="42" t="e">
        <f>IF(C332="","",VLOOKUP(C332,Ｒ!$A$1:$I$2607,2,FALSE))</f>
        <v>#N/A</v>
      </c>
      <c r="M332" t="e">
        <f>IF(C332="","",VLOOKUP(C332,Ｒ!$A$1:$I$2607,3,FALSE))</f>
        <v>#N/A</v>
      </c>
    </row>
    <row r="333" spans="1:13" ht="15" customHeight="1">
      <c r="A333" s="44">
        <v>112001</v>
      </c>
      <c r="B333" s="44" t="s">
        <v>350</v>
      </c>
      <c r="C333" s="8" t="s">
        <v>908</v>
      </c>
      <c r="D333" s="45" t="s">
        <v>978</v>
      </c>
      <c r="E333" s="1" t="s">
        <v>198</v>
      </c>
      <c r="F333" s="1">
        <v>55</v>
      </c>
      <c r="G333" s="1" t="s">
        <v>458</v>
      </c>
      <c r="H333" s="10" t="s">
        <v>436</v>
      </c>
      <c r="I333" s="10" t="s">
        <v>436</v>
      </c>
      <c r="J333" s="10">
        <v>0</v>
      </c>
      <c r="K333" s="10">
        <v>0</v>
      </c>
      <c r="L333" s="42" t="e">
        <f>IF(C333="","",VLOOKUP(C333,Ｒ!$A$1:$I$2607,2,FALSE))</f>
        <v>#N/A</v>
      </c>
      <c r="M333" t="e">
        <f>IF(C333="","",VLOOKUP(C333,Ｒ!$A$1:$I$2607,3,FALSE))</f>
        <v>#N/A</v>
      </c>
    </row>
    <row r="334" spans="1:13" ht="15" customHeight="1">
      <c r="A334" s="44">
        <v>112002</v>
      </c>
      <c r="B334" s="44" t="s">
        <v>350</v>
      </c>
      <c r="C334" s="8" t="s">
        <v>602</v>
      </c>
      <c r="D334" s="45" t="s">
        <v>603</v>
      </c>
      <c r="E334" s="1" t="s">
        <v>198</v>
      </c>
      <c r="F334" s="1">
        <v>55</v>
      </c>
      <c r="G334" s="1" t="s">
        <v>458</v>
      </c>
      <c r="H334" s="10" t="s">
        <v>436</v>
      </c>
      <c r="I334" s="10" t="s">
        <v>436</v>
      </c>
      <c r="J334" s="10">
        <v>0</v>
      </c>
      <c r="K334" s="10">
        <v>2</v>
      </c>
      <c r="L334" s="42" t="e">
        <f>IF(C334="","",VLOOKUP(C334,Ｒ!$A$1:$I$2607,2,FALSE))</f>
        <v>#N/A</v>
      </c>
      <c r="M334" t="e">
        <f>IF(C334="","",VLOOKUP(C334,Ｒ!$A$1:$I$2607,3,FALSE))</f>
        <v>#N/A</v>
      </c>
    </row>
    <row r="335" spans="1:13" ht="15" customHeight="1">
      <c r="A335" s="44">
        <v>112003</v>
      </c>
      <c r="B335" s="44" t="s">
        <v>350</v>
      </c>
      <c r="C335" s="8" t="s">
        <v>351</v>
      </c>
      <c r="D335" s="45" t="s">
        <v>352</v>
      </c>
      <c r="E335" s="1" t="s">
        <v>198</v>
      </c>
      <c r="F335" s="1">
        <v>55</v>
      </c>
      <c r="G335" s="1" t="s">
        <v>458</v>
      </c>
      <c r="H335" s="10" t="s">
        <v>436</v>
      </c>
      <c r="I335" s="10" t="s">
        <v>436</v>
      </c>
      <c r="J335" s="10">
        <v>0</v>
      </c>
      <c r="K335" s="10">
        <v>2</v>
      </c>
      <c r="L335" s="42" t="e">
        <f>IF(C335="","",VLOOKUP(C335,Ｒ!$A$1:$I$2607,2,FALSE))</f>
        <v>#N/A</v>
      </c>
      <c r="M335" t="e">
        <f>IF(C335="","",VLOOKUP(C335,Ｒ!$A$1:$I$2607,3,FALSE))</f>
        <v>#N/A</v>
      </c>
    </row>
    <row r="336" spans="1:13" ht="15" customHeight="1">
      <c r="A336" s="44">
        <v>112004</v>
      </c>
      <c r="B336" s="44" t="s">
        <v>350</v>
      </c>
      <c r="C336" s="8" t="s">
        <v>353</v>
      </c>
      <c r="D336" s="45" t="s">
        <v>354</v>
      </c>
      <c r="E336" s="1" t="s">
        <v>198</v>
      </c>
      <c r="F336" s="1">
        <v>55</v>
      </c>
      <c r="G336" s="1" t="s">
        <v>458</v>
      </c>
      <c r="H336" s="10" t="s">
        <v>145</v>
      </c>
      <c r="I336" s="10" t="s">
        <v>145</v>
      </c>
      <c r="J336" s="10">
        <v>0</v>
      </c>
      <c r="K336" s="10">
        <v>0</v>
      </c>
      <c r="L336" s="42" t="e">
        <f>IF(C336="","",VLOOKUP(C336,Ｒ!$A$1:$I$2607,2,FALSE))</f>
        <v>#N/A</v>
      </c>
      <c r="M336" t="e">
        <f>IF(C336="","",VLOOKUP(C336,Ｒ!$A$1:$I$2607,3,FALSE))</f>
        <v>#N/A</v>
      </c>
    </row>
    <row r="337" spans="1:13" ht="15" customHeight="1">
      <c r="A337" s="44">
        <v>112005</v>
      </c>
      <c r="B337" s="44" t="s">
        <v>350</v>
      </c>
      <c r="C337" s="8" t="s">
        <v>355</v>
      </c>
      <c r="D337" s="45" t="s">
        <v>356</v>
      </c>
      <c r="E337" s="1" t="s">
        <v>198</v>
      </c>
      <c r="F337" s="1">
        <v>55</v>
      </c>
      <c r="G337" s="1" t="s">
        <v>458</v>
      </c>
      <c r="H337" s="10" t="s">
        <v>144</v>
      </c>
      <c r="I337" s="10" t="s">
        <v>145</v>
      </c>
      <c r="J337" s="10">
        <v>0</v>
      </c>
      <c r="K337" s="10">
        <v>0</v>
      </c>
      <c r="L337" s="42" t="e">
        <f>IF(C337="","",VLOOKUP(C337,Ｒ!$A$1:$I$2607,2,FALSE))</f>
        <v>#N/A</v>
      </c>
      <c r="M337" t="e">
        <f>IF(C337="","",VLOOKUP(C337,Ｒ!$A$1:$I$2607,3,FALSE))</f>
        <v>#N/A</v>
      </c>
    </row>
    <row r="338" spans="1:13" ht="15" customHeight="1">
      <c r="A338" s="44">
        <v>112006</v>
      </c>
      <c r="B338" s="44" t="s">
        <v>350</v>
      </c>
      <c r="C338" s="8" t="s">
        <v>357</v>
      </c>
      <c r="D338" s="45" t="s">
        <v>537</v>
      </c>
      <c r="E338" s="1" t="s">
        <v>198</v>
      </c>
      <c r="F338" s="1">
        <v>55</v>
      </c>
      <c r="G338" s="1" t="s">
        <v>458</v>
      </c>
      <c r="H338" s="10" t="s">
        <v>436</v>
      </c>
      <c r="I338" s="10" t="s">
        <v>145</v>
      </c>
      <c r="J338" s="10">
        <v>0</v>
      </c>
      <c r="K338" s="10">
        <v>0</v>
      </c>
      <c r="L338" s="42" t="e">
        <f>IF(C338="","",VLOOKUP(C338,Ｒ!$A$1:$I$2607,2,FALSE))</f>
        <v>#N/A</v>
      </c>
      <c r="M338" t="e">
        <f>IF(C338="","",VLOOKUP(C338,Ｒ!$A$1:$I$2607,3,FALSE))</f>
        <v>#N/A</v>
      </c>
    </row>
    <row r="339" spans="1:13" ht="15" customHeight="1">
      <c r="A339" s="44">
        <v>112007</v>
      </c>
      <c r="B339" s="44" t="s">
        <v>350</v>
      </c>
      <c r="C339" s="8" t="s">
        <v>648</v>
      </c>
      <c r="D339" s="45" t="s">
        <v>1416</v>
      </c>
      <c r="E339" s="1" t="s">
        <v>198</v>
      </c>
      <c r="F339" s="1">
        <v>55</v>
      </c>
      <c r="G339" s="1" t="s">
        <v>458</v>
      </c>
      <c r="H339" s="10" t="s">
        <v>436</v>
      </c>
      <c r="I339" s="10" t="s">
        <v>436</v>
      </c>
      <c r="J339" s="10">
        <v>0</v>
      </c>
      <c r="K339" s="10">
        <v>0</v>
      </c>
      <c r="L339" s="42" t="e">
        <f>IF(C339="","",VLOOKUP(C339,Ｒ!$A$1:$I$2607,2,FALSE))</f>
        <v>#N/A</v>
      </c>
      <c r="M339" t="e">
        <f>IF(C339="","",VLOOKUP(C339,Ｒ!$A$1:$I$2607,3,FALSE))</f>
        <v>#N/A</v>
      </c>
    </row>
    <row r="340" spans="1:13" ht="15" customHeight="1">
      <c r="A340" s="44">
        <v>112008</v>
      </c>
      <c r="B340" s="44" t="s">
        <v>350</v>
      </c>
      <c r="C340" s="8" t="s">
        <v>726</v>
      </c>
      <c r="D340" s="45" t="s">
        <v>727</v>
      </c>
      <c r="E340" s="1" t="s">
        <v>198</v>
      </c>
      <c r="F340" s="1">
        <v>55</v>
      </c>
      <c r="G340" s="1" t="s">
        <v>457</v>
      </c>
      <c r="H340" s="10" t="s">
        <v>436</v>
      </c>
      <c r="I340" s="10" t="s">
        <v>436</v>
      </c>
      <c r="J340" s="10">
        <v>0</v>
      </c>
      <c r="K340" s="10">
        <v>2</v>
      </c>
      <c r="L340" s="42" t="e">
        <f>IF(C340="","",VLOOKUP(C340,Ｒ!$A$1:$I$2607,2,FALSE))</f>
        <v>#N/A</v>
      </c>
      <c r="M340" t="e">
        <f>IF(C340="","",VLOOKUP(C340,Ｒ!$A$1:$I$2607,3,FALSE))</f>
        <v>#N/A</v>
      </c>
    </row>
    <row r="341" spans="1:13" ht="15" customHeight="1">
      <c r="A341" s="44">
        <v>112009</v>
      </c>
      <c r="B341" s="44" t="s">
        <v>350</v>
      </c>
      <c r="C341" s="8" t="s">
        <v>1534</v>
      </c>
      <c r="D341" s="45" t="s">
        <v>1535</v>
      </c>
      <c r="E341" s="1" t="s">
        <v>198</v>
      </c>
      <c r="F341" s="1">
        <v>55</v>
      </c>
      <c r="G341" s="1" t="s">
        <v>458</v>
      </c>
      <c r="H341" s="10" t="s">
        <v>436</v>
      </c>
      <c r="I341" s="10" t="s">
        <v>436</v>
      </c>
      <c r="J341" s="10">
        <v>0</v>
      </c>
      <c r="K341" s="10">
        <v>0</v>
      </c>
      <c r="L341" s="42" t="e">
        <f>IF(C341="","",VLOOKUP(C341,Ｒ!$A$1:$I$2607,2,FALSE))</f>
        <v>#N/A</v>
      </c>
      <c r="M341" t="e">
        <f>IF(C341="","",VLOOKUP(C341,Ｒ!$A$1:$I$2607,3,FALSE))</f>
        <v>#N/A</v>
      </c>
    </row>
    <row r="342" spans="1:13" ht="15" customHeight="1">
      <c r="A342" s="44">
        <v>112010</v>
      </c>
      <c r="B342" s="44" t="s">
        <v>350</v>
      </c>
      <c r="C342" s="8" t="s">
        <v>358</v>
      </c>
      <c r="D342" s="45" t="s">
        <v>359</v>
      </c>
      <c r="E342" s="1" t="s">
        <v>198</v>
      </c>
      <c r="F342" s="1">
        <v>55</v>
      </c>
      <c r="G342" s="1" t="s">
        <v>458</v>
      </c>
      <c r="H342" s="10" t="s">
        <v>436</v>
      </c>
      <c r="I342" s="10" t="s">
        <v>436</v>
      </c>
      <c r="J342" s="10">
        <v>0</v>
      </c>
      <c r="K342" s="10">
        <v>0</v>
      </c>
      <c r="L342" s="42" t="e">
        <f>IF(C342="","",VLOOKUP(C342,Ｒ!$A$1:$I$2607,2,FALSE))</f>
        <v>#N/A</v>
      </c>
      <c r="M342" t="e">
        <f>IF(C342="","",VLOOKUP(C342,Ｒ!$A$1:$I$2607,3,FALSE))</f>
        <v>#N/A</v>
      </c>
    </row>
    <row r="343" spans="1:13" ht="15" customHeight="1">
      <c r="A343" s="44">
        <v>112011</v>
      </c>
      <c r="B343" s="44" t="s">
        <v>350</v>
      </c>
      <c r="C343" s="8" t="s">
        <v>587</v>
      </c>
      <c r="D343" s="45" t="s">
        <v>588</v>
      </c>
      <c r="E343" s="1" t="s">
        <v>198</v>
      </c>
      <c r="F343" s="1">
        <v>45</v>
      </c>
      <c r="G343" s="1" t="s">
        <v>458</v>
      </c>
      <c r="H343" s="10" t="s">
        <v>436</v>
      </c>
      <c r="I343" s="10" t="s">
        <v>436</v>
      </c>
      <c r="J343" s="10">
        <v>0</v>
      </c>
      <c r="K343" s="10">
        <v>2</v>
      </c>
      <c r="L343" s="42" t="e">
        <f>IF(C343="","",VLOOKUP(C343,Ｒ!$A$1:$I$2607,2,FALSE))</f>
        <v>#N/A</v>
      </c>
      <c r="M343" t="e">
        <f>IF(C343="","",VLOOKUP(C343,Ｒ!$A$1:$I$2607,3,FALSE))</f>
        <v>#N/A</v>
      </c>
    </row>
    <row r="344" spans="1:13" ht="15" customHeight="1">
      <c r="A344" s="44">
        <v>112012</v>
      </c>
      <c r="B344" s="44" t="s">
        <v>350</v>
      </c>
      <c r="C344" s="8" t="s">
        <v>360</v>
      </c>
      <c r="D344" s="45" t="s">
        <v>361</v>
      </c>
      <c r="E344" s="1" t="s">
        <v>198</v>
      </c>
      <c r="F344" s="1">
        <v>55</v>
      </c>
      <c r="G344" s="1" t="s">
        <v>458</v>
      </c>
      <c r="H344" s="10" t="s">
        <v>144</v>
      </c>
      <c r="I344" s="10" t="s">
        <v>145</v>
      </c>
      <c r="J344" s="10">
        <v>0</v>
      </c>
      <c r="K344" s="10">
        <v>0</v>
      </c>
      <c r="L344" s="42" t="e">
        <f>IF(C344="","",VLOOKUP(C344,Ｒ!$A$1:$I$2607,2,FALSE))</f>
        <v>#N/A</v>
      </c>
      <c r="M344" t="e">
        <f>IF(C344="","",VLOOKUP(C344,Ｒ!$A$1:$I$2607,3,FALSE))</f>
        <v>#N/A</v>
      </c>
    </row>
    <row r="345" spans="1:13" ht="15" customHeight="1">
      <c r="A345" s="44">
        <v>112013</v>
      </c>
      <c r="B345" s="44" t="s">
        <v>350</v>
      </c>
      <c r="C345" s="8" t="s">
        <v>662</v>
      </c>
      <c r="D345" s="45" t="s">
        <v>663</v>
      </c>
      <c r="E345" s="1" t="s">
        <v>198</v>
      </c>
      <c r="F345" s="1">
        <v>55</v>
      </c>
      <c r="G345" s="1" t="s">
        <v>457</v>
      </c>
      <c r="H345" s="10" t="s">
        <v>436</v>
      </c>
      <c r="I345" s="10" t="s">
        <v>436</v>
      </c>
      <c r="J345" s="10">
        <v>0</v>
      </c>
      <c r="K345" s="10">
        <v>2</v>
      </c>
      <c r="L345" s="42">
        <f>IF(C345="","",VLOOKUP(C345,Ｒ!$A$1:$I$2607,2,FALSE))</f>
        <v>27</v>
      </c>
      <c r="M345" t="str">
        <f>IF(C345="","",VLOOKUP(C345,Ｒ!$A$1:$I$2607,3,FALSE))</f>
        <v>B</v>
      </c>
    </row>
    <row r="346" spans="1:13" ht="15" customHeight="1">
      <c r="A346" s="44">
        <v>112014</v>
      </c>
      <c r="B346" s="44" t="s">
        <v>350</v>
      </c>
      <c r="C346" s="8" t="s">
        <v>606</v>
      </c>
      <c r="D346" s="45" t="s">
        <v>676</v>
      </c>
      <c r="E346" s="1" t="s">
        <v>198</v>
      </c>
      <c r="F346" s="1">
        <v>45</v>
      </c>
      <c r="G346" s="1" t="s">
        <v>458</v>
      </c>
      <c r="H346" s="10" t="s">
        <v>436</v>
      </c>
      <c r="I346" s="10" t="s">
        <v>436</v>
      </c>
      <c r="J346" s="10">
        <v>0</v>
      </c>
      <c r="K346" s="10">
        <v>2</v>
      </c>
      <c r="L346" s="42" t="e">
        <f>IF(C346="","",VLOOKUP(C346,Ｒ!$A$1:$I$2607,2,FALSE))</f>
        <v>#N/A</v>
      </c>
      <c r="M346" t="e">
        <f>IF(C346="","",VLOOKUP(C346,Ｒ!$A$1:$I$2607,3,FALSE))</f>
        <v>#N/A</v>
      </c>
    </row>
    <row r="347" spans="1:13" ht="15" customHeight="1">
      <c r="A347" s="44">
        <v>112015</v>
      </c>
      <c r="B347" s="44" t="s">
        <v>350</v>
      </c>
      <c r="C347" s="8" t="s">
        <v>362</v>
      </c>
      <c r="D347" s="45" t="s">
        <v>363</v>
      </c>
      <c r="E347" s="1" t="s">
        <v>198</v>
      </c>
      <c r="F347" s="1">
        <v>55</v>
      </c>
      <c r="G347" s="1" t="s">
        <v>458</v>
      </c>
      <c r="H347" s="10" t="s">
        <v>145</v>
      </c>
      <c r="I347" s="10" t="s">
        <v>145</v>
      </c>
      <c r="J347" s="10">
        <v>0</v>
      </c>
      <c r="K347" s="10">
        <v>0</v>
      </c>
      <c r="L347" s="42" t="e">
        <f>IF(C347="","",VLOOKUP(C347,Ｒ!$A$1:$I$2607,2,FALSE))</f>
        <v>#N/A</v>
      </c>
      <c r="M347" t="e">
        <f>IF(C347="","",VLOOKUP(C347,Ｒ!$A$1:$I$2607,3,FALSE))</f>
        <v>#N/A</v>
      </c>
    </row>
    <row r="348" spans="1:13" ht="15" customHeight="1">
      <c r="A348" s="44">
        <v>112016</v>
      </c>
      <c r="B348" s="44" t="s">
        <v>350</v>
      </c>
      <c r="C348" s="8" t="s">
        <v>364</v>
      </c>
      <c r="D348" s="45" t="s">
        <v>365</v>
      </c>
      <c r="E348" s="1" t="s">
        <v>198</v>
      </c>
      <c r="F348" s="1">
        <v>55</v>
      </c>
      <c r="G348" s="1" t="s">
        <v>458</v>
      </c>
      <c r="H348" s="10" t="s">
        <v>145</v>
      </c>
      <c r="I348" s="10" t="s">
        <v>145</v>
      </c>
      <c r="J348" s="10">
        <v>0</v>
      </c>
      <c r="K348" s="10">
        <v>0</v>
      </c>
      <c r="L348" s="42" t="e">
        <f>IF(C348="","",VLOOKUP(C348,Ｒ!$A$1:$I$2607,2,FALSE))</f>
        <v>#N/A</v>
      </c>
      <c r="M348" t="e">
        <f>IF(C348="","",VLOOKUP(C348,Ｒ!$A$1:$I$2607,3,FALSE))</f>
        <v>#N/A</v>
      </c>
    </row>
    <row r="349" spans="1:13" ht="15" customHeight="1">
      <c r="A349" s="44">
        <v>113001</v>
      </c>
      <c r="B349" s="44" t="s">
        <v>979</v>
      </c>
      <c r="C349" s="8" t="s">
        <v>980</v>
      </c>
      <c r="D349" s="45" t="s">
        <v>981</v>
      </c>
      <c r="E349" s="1" t="s">
        <v>149</v>
      </c>
      <c r="F349" s="1" t="s">
        <v>436</v>
      </c>
      <c r="G349" s="1" t="s">
        <v>458</v>
      </c>
      <c r="H349" s="10" t="s">
        <v>436</v>
      </c>
      <c r="I349" s="10" t="s">
        <v>436</v>
      </c>
      <c r="J349" s="10">
        <v>2</v>
      </c>
      <c r="K349" s="10">
        <v>0</v>
      </c>
      <c r="L349" s="42">
        <f>IF(C349="","",VLOOKUP(C349,Ｒ!$A$1:$I$2607,2,FALSE))</f>
        <v>153</v>
      </c>
      <c r="M349" t="str">
        <f>IF(C349="","",VLOOKUP(C349,Ｒ!$A$1:$I$2607,3,FALSE))</f>
        <v>C</v>
      </c>
    </row>
    <row r="350" spans="1:13" ht="15" customHeight="1">
      <c r="A350" s="44">
        <v>113002</v>
      </c>
      <c r="B350" s="44" t="s">
        <v>979</v>
      </c>
      <c r="C350" s="8" t="s">
        <v>1169</v>
      </c>
      <c r="D350" s="45" t="s">
        <v>589</v>
      </c>
      <c r="E350" s="1" t="s">
        <v>149</v>
      </c>
      <c r="F350" s="1" t="s">
        <v>436</v>
      </c>
      <c r="G350" s="1" t="s">
        <v>458</v>
      </c>
      <c r="H350" s="10" t="s">
        <v>436</v>
      </c>
      <c r="I350" s="10" t="s">
        <v>436</v>
      </c>
      <c r="J350" s="10">
        <v>1</v>
      </c>
      <c r="K350" s="10">
        <v>0</v>
      </c>
      <c r="L350" s="42">
        <f>IF(C350="","",VLOOKUP(C350,Ｒ!$A$1:$I$2607,2,FALSE))</f>
        <v>196</v>
      </c>
      <c r="M350" t="str">
        <f>IF(C350="","",VLOOKUP(C350,Ｒ!$A$1:$I$2607,3,FALSE))</f>
        <v>C</v>
      </c>
    </row>
    <row r="351" spans="1:13" ht="15" customHeight="1">
      <c r="A351" s="44">
        <v>113003</v>
      </c>
      <c r="B351" s="44" t="s">
        <v>979</v>
      </c>
      <c r="C351" s="8" t="s">
        <v>1170</v>
      </c>
      <c r="D351" s="45" t="s">
        <v>1171</v>
      </c>
      <c r="E351" s="1" t="s">
        <v>149</v>
      </c>
      <c r="F351" s="1" t="s">
        <v>436</v>
      </c>
      <c r="G351" s="1" t="s">
        <v>458</v>
      </c>
      <c r="H351" s="10" t="s">
        <v>436</v>
      </c>
      <c r="I351" s="10" t="s">
        <v>436</v>
      </c>
      <c r="J351" s="10">
        <v>1</v>
      </c>
      <c r="K351" s="10">
        <v>0</v>
      </c>
      <c r="L351" s="42" t="e">
        <f>IF(C351="","",VLOOKUP(C351,Ｒ!$A$1:$I$2607,2,FALSE))</f>
        <v>#N/A</v>
      </c>
      <c r="M351" t="e">
        <f>IF(C351="","",VLOOKUP(C351,Ｒ!$A$1:$I$2607,3,FALSE))</f>
        <v>#N/A</v>
      </c>
    </row>
    <row r="352" spans="1:13" ht="15" customHeight="1">
      <c r="A352" s="44">
        <v>113004</v>
      </c>
      <c r="B352" s="44" t="s">
        <v>979</v>
      </c>
      <c r="C352" s="8" t="s">
        <v>15</v>
      </c>
      <c r="D352" s="45" t="s">
        <v>480</v>
      </c>
      <c r="E352" s="1" t="s">
        <v>149</v>
      </c>
      <c r="F352" s="1">
        <v>45</v>
      </c>
      <c r="G352" s="1" t="s">
        <v>458</v>
      </c>
      <c r="H352" s="10" t="s">
        <v>154</v>
      </c>
      <c r="I352" s="10" t="s">
        <v>144</v>
      </c>
      <c r="J352" s="10">
        <v>1</v>
      </c>
      <c r="K352" s="10">
        <v>0</v>
      </c>
      <c r="L352" s="42">
        <f>IF(C352="","",VLOOKUP(C352,Ｒ!$A$1:$I$2607,2,FALSE))</f>
        <v>118</v>
      </c>
      <c r="M352" t="str">
        <f>IF(C352="","",VLOOKUP(C352,Ｒ!$A$1:$I$2607,3,FALSE))</f>
        <v>B</v>
      </c>
    </row>
    <row r="353" spans="1:13" ht="15" customHeight="1">
      <c r="A353" s="44">
        <v>113005</v>
      </c>
      <c r="B353" s="44" t="s">
        <v>979</v>
      </c>
      <c r="C353" s="8" t="s">
        <v>1172</v>
      </c>
      <c r="D353" s="45" t="s">
        <v>1173</v>
      </c>
      <c r="E353" s="1" t="s">
        <v>149</v>
      </c>
      <c r="F353" s="1" t="s">
        <v>436</v>
      </c>
      <c r="G353" s="1" t="s">
        <v>458</v>
      </c>
      <c r="H353" s="10" t="s">
        <v>436</v>
      </c>
      <c r="I353" s="10" t="s">
        <v>436</v>
      </c>
      <c r="J353" s="10">
        <v>3</v>
      </c>
      <c r="K353" s="10">
        <v>0</v>
      </c>
      <c r="L353" s="42">
        <f>IF(C353="","",VLOOKUP(C353,Ｒ!$A$1:$I$2607,2,FALSE))</f>
        <v>109</v>
      </c>
      <c r="M353" t="str">
        <f>IF(C353="","",VLOOKUP(C353,Ｒ!$A$1:$I$2607,3,FALSE))</f>
        <v>B</v>
      </c>
    </row>
    <row r="354" spans="1:13" ht="15" customHeight="1">
      <c r="A354" s="44">
        <v>113006</v>
      </c>
      <c r="B354" s="44" t="s">
        <v>979</v>
      </c>
      <c r="C354" s="8" t="s">
        <v>1298</v>
      </c>
      <c r="D354" s="45" t="s">
        <v>1299</v>
      </c>
      <c r="E354" s="1" t="s">
        <v>149</v>
      </c>
      <c r="F354" s="1" t="s">
        <v>436</v>
      </c>
      <c r="G354" s="1" t="s">
        <v>458</v>
      </c>
      <c r="H354" s="10" t="s">
        <v>436</v>
      </c>
      <c r="I354" s="10" t="s">
        <v>436</v>
      </c>
      <c r="J354" s="10">
        <v>0</v>
      </c>
      <c r="K354" s="10">
        <v>0</v>
      </c>
      <c r="L354" s="42">
        <f>IF(C354="","",VLOOKUP(C354,Ｒ!$A$1:$I$2607,2,FALSE))</f>
        <v>37</v>
      </c>
      <c r="M354" t="str">
        <f>IF(C354="","",VLOOKUP(C354,Ｒ!$A$1:$I$2607,3,FALSE))</f>
        <v>B</v>
      </c>
    </row>
    <row r="355" spans="1:13" ht="15" customHeight="1">
      <c r="A355" s="44">
        <v>113007</v>
      </c>
      <c r="B355" s="44" t="s">
        <v>979</v>
      </c>
      <c r="C355" s="8" t="s">
        <v>1536</v>
      </c>
      <c r="D355" s="45" t="s">
        <v>1537</v>
      </c>
      <c r="E355" s="1" t="s">
        <v>149</v>
      </c>
      <c r="F355" s="1" t="s">
        <v>436</v>
      </c>
      <c r="G355" s="1" t="s">
        <v>458</v>
      </c>
      <c r="H355" s="10" t="s">
        <v>436</v>
      </c>
      <c r="I355" s="10" t="s">
        <v>436</v>
      </c>
      <c r="J355" s="10">
        <v>0</v>
      </c>
      <c r="K355" s="10">
        <v>0</v>
      </c>
      <c r="L355" s="42" t="e">
        <f>IF(C355="","",VLOOKUP(C355,Ｒ!$A$1:$I$2607,2,FALSE))</f>
        <v>#N/A</v>
      </c>
      <c r="M355" t="e">
        <f>IF(C355="","",VLOOKUP(C355,Ｒ!$A$1:$I$2607,3,FALSE))</f>
        <v>#N/A</v>
      </c>
    </row>
    <row r="356" spans="1:13" ht="15" customHeight="1">
      <c r="A356" s="44">
        <v>113008</v>
      </c>
      <c r="B356" s="44" t="s">
        <v>979</v>
      </c>
      <c r="C356" s="8" t="s">
        <v>982</v>
      </c>
      <c r="D356" s="45" t="s">
        <v>983</v>
      </c>
      <c r="E356" s="1" t="s">
        <v>149</v>
      </c>
      <c r="F356" s="1" t="s">
        <v>436</v>
      </c>
      <c r="G356" s="1" t="s">
        <v>458</v>
      </c>
      <c r="H356" s="10" t="s">
        <v>436</v>
      </c>
      <c r="I356" s="10" t="s">
        <v>436</v>
      </c>
      <c r="J356" s="10">
        <v>0</v>
      </c>
      <c r="K356" s="10">
        <v>0</v>
      </c>
      <c r="L356" s="42" t="e">
        <f>IF(C356="","",VLOOKUP(C356,Ｒ!$A$1:$I$2607,2,FALSE))</f>
        <v>#N/A</v>
      </c>
      <c r="M356" t="e">
        <f>IF(C356="","",VLOOKUP(C356,Ｒ!$A$1:$I$2607,3,FALSE))</f>
        <v>#N/A</v>
      </c>
    </row>
    <row r="357" spans="1:13" ht="15" customHeight="1">
      <c r="A357" s="44">
        <v>113009</v>
      </c>
      <c r="B357" s="44" t="s">
        <v>979</v>
      </c>
      <c r="C357" s="8" t="s">
        <v>1690</v>
      </c>
      <c r="D357" s="45" t="s">
        <v>1691</v>
      </c>
      <c r="E357" s="1" t="s">
        <v>149</v>
      </c>
      <c r="F357" s="1" t="s">
        <v>436</v>
      </c>
      <c r="G357" s="1" t="s">
        <v>457</v>
      </c>
      <c r="H357" s="10" t="s">
        <v>436</v>
      </c>
      <c r="I357" s="10" t="s">
        <v>436</v>
      </c>
      <c r="J357" s="10">
        <v>0</v>
      </c>
      <c r="K357" s="10">
        <v>0</v>
      </c>
      <c r="L357" s="42" t="e">
        <f>IF(C357="","",VLOOKUP(C357,Ｒ!$A$1:$I$2607,2,FALSE))</f>
        <v>#N/A</v>
      </c>
      <c r="M357" t="e">
        <f>IF(C357="","",VLOOKUP(C357,Ｒ!$A$1:$I$2607,3,FALSE))</f>
        <v>#N/A</v>
      </c>
    </row>
    <row r="358" spans="1:13" ht="15" customHeight="1">
      <c r="A358" s="44">
        <v>113010</v>
      </c>
      <c r="B358" s="44" t="s">
        <v>979</v>
      </c>
      <c r="C358" s="8" t="s">
        <v>1300</v>
      </c>
      <c r="D358" s="45" t="s">
        <v>1301</v>
      </c>
      <c r="E358" s="1" t="s">
        <v>149</v>
      </c>
      <c r="F358" s="1" t="s">
        <v>436</v>
      </c>
      <c r="G358" s="1" t="s">
        <v>458</v>
      </c>
      <c r="H358" s="10" t="s">
        <v>436</v>
      </c>
      <c r="I358" s="10" t="s">
        <v>436</v>
      </c>
      <c r="J358" s="10">
        <v>0</v>
      </c>
      <c r="K358" s="10">
        <v>0</v>
      </c>
      <c r="L358" s="42" t="e">
        <f>IF(C358="","",VLOOKUP(C358,Ｒ!$A$1:$I$2607,2,FALSE))</f>
        <v>#N/A</v>
      </c>
      <c r="M358" t="e">
        <f>IF(C358="","",VLOOKUP(C358,Ｒ!$A$1:$I$2607,3,FALSE))</f>
        <v>#N/A</v>
      </c>
    </row>
    <row r="359" spans="1:13" ht="15" customHeight="1">
      <c r="A359" s="44">
        <v>113011</v>
      </c>
      <c r="B359" s="44" t="s">
        <v>979</v>
      </c>
      <c r="C359" s="8" t="s">
        <v>1417</v>
      </c>
      <c r="D359" s="45" t="s">
        <v>1418</v>
      </c>
      <c r="E359" s="1" t="s">
        <v>149</v>
      </c>
      <c r="F359" s="1" t="s">
        <v>436</v>
      </c>
      <c r="G359" s="1" t="s">
        <v>458</v>
      </c>
      <c r="H359" s="10" t="s">
        <v>436</v>
      </c>
      <c r="I359" s="10" t="s">
        <v>436</v>
      </c>
      <c r="J359" s="10">
        <v>0</v>
      </c>
      <c r="K359" s="10">
        <v>0</v>
      </c>
      <c r="L359" s="42" t="e">
        <f>IF(C359="","",VLOOKUP(C359,Ｒ!$A$1:$I$2607,2,FALSE))</f>
        <v>#N/A</v>
      </c>
      <c r="M359" t="e">
        <f>IF(C359="","",VLOOKUP(C359,Ｒ!$A$1:$I$2607,3,FALSE))</f>
        <v>#N/A</v>
      </c>
    </row>
    <row r="360" spans="1:13" ht="15" customHeight="1">
      <c r="A360" s="44">
        <v>113012</v>
      </c>
      <c r="B360" s="44" t="s">
        <v>979</v>
      </c>
      <c r="C360" s="8" t="s">
        <v>984</v>
      </c>
      <c r="D360" s="45" t="s">
        <v>985</v>
      </c>
      <c r="E360" s="1" t="s">
        <v>149</v>
      </c>
      <c r="F360" s="1" t="s">
        <v>436</v>
      </c>
      <c r="G360" s="1" t="s">
        <v>458</v>
      </c>
      <c r="H360" s="10" t="s">
        <v>436</v>
      </c>
      <c r="I360" s="10" t="s">
        <v>436</v>
      </c>
      <c r="J360" s="10">
        <v>1</v>
      </c>
      <c r="K360" s="10">
        <v>0</v>
      </c>
      <c r="L360" s="42" t="e">
        <f>IF(C360="","",VLOOKUP(C360,Ｒ!$A$1:$I$2607,2,FALSE))</f>
        <v>#N/A</v>
      </c>
      <c r="M360" t="e">
        <f>IF(C360="","",VLOOKUP(C360,Ｒ!$A$1:$I$2607,3,FALSE))</f>
        <v>#N/A</v>
      </c>
    </row>
    <row r="361" spans="1:13" ht="15" customHeight="1">
      <c r="A361" s="44">
        <v>113013</v>
      </c>
      <c r="B361" s="44" t="s">
        <v>979</v>
      </c>
      <c r="C361" s="8" t="s">
        <v>1302</v>
      </c>
      <c r="D361" s="45" t="s">
        <v>1303</v>
      </c>
      <c r="E361" s="1" t="s">
        <v>149</v>
      </c>
      <c r="F361" s="1" t="s">
        <v>436</v>
      </c>
      <c r="G361" s="1" t="s">
        <v>457</v>
      </c>
      <c r="H361" s="10" t="s">
        <v>436</v>
      </c>
      <c r="I361" s="10" t="s">
        <v>436</v>
      </c>
      <c r="J361" s="10">
        <v>1</v>
      </c>
      <c r="K361" s="10">
        <v>0</v>
      </c>
      <c r="L361" s="42" t="e">
        <f>IF(C361="","",VLOOKUP(C361,Ｒ!$A$1:$I$2607,2,FALSE))</f>
        <v>#N/A</v>
      </c>
      <c r="M361" t="e">
        <f>IF(C361="","",VLOOKUP(C361,Ｒ!$A$1:$I$2607,3,FALSE))</f>
        <v>#N/A</v>
      </c>
    </row>
    <row r="362" spans="1:13" ht="15" customHeight="1">
      <c r="A362" s="44">
        <v>113014</v>
      </c>
      <c r="B362" s="44" t="s">
        <v>979</v>
      </c>
      <c r="C362" s="8" t="s">
        <v>1304</v>
      </c>
      <c r="D362" s="45" t="s">
        <v>1305</v>
      </c>
      <c r="E362" s="1" t="s">
        <v>149</v>
      </c>
      <c r="F362" s="1" t="s">
        <v>436</v>
      </c>
      <c r="G362" s="1" t="s">
        <v>458</v>
      </c>
      <c r="H362" s="10" t="s">
        <v>436</v>
      </c>
      <c r="I362" s="10" t="s">
        <v>436</v>
      </c>
      <c r="J362" s="10">
        <v>0</v>
      </c>
      <c r="K362" s="10">
        <v>0</v>
      </c>
      <c r="L362" s="42">
        <f>IF(C362="","",VLOOKUP(C362,Ｒ!$A$1:$I$2607,2,FALSE))</f>
        <v>159</v>
      </c>
      <c r="M362" t="str">
        <f>IF(C362="","",VLOOKUP(C362,Ｒ!$A$1:$I$2607,3,FALSE))</f>
        <v>C</v>
      </c>
    </row>
    <row r="363" spans="1:13" ht="15" customHeight="1">
      <c r="A363" s="44">
        <v>113015</v>
      </c>
      <c r="B363" s="44" t="s">
        <v>979</v>
      </c>
      <c r="C363" s="8" t="s">
        <v>788</v>
      </c>
      <c r="D363" s="45" t="s">
        <v>789</v>
      </c>
      <c r="E363" s="1" t="s">
        <v>149</v>
      </c>
      <c r="F363" s="1" t="s">
        <v>436</v>
      </c>
      <c r="G363" s="1" t="s">
        <v>458</v>
      </c>
      <c r="H363" s="10" t="s">
        <v>436</v>
      </c>
      <c r="I363" s="10" t="s">
        <v>436</v>
      </c>
      <c r="J363" s="10">
        <v>0</v>
      </c>
      <c r="K363" s="10">
        <v>0</v>
      </c>
      <c r="L363" s="42" t="e">
        <f>IF(C363="","",VLOOKUP(C363,Ｒ!$A$1:$I$2607,2,FALSE))</f>
        <v>#N/A</v>
      </c>
      <c r="M363" t="e">
        <f>IF(C363="","",VLOOKUP(C363,Ｒ!$A$1:$I$2607,3,FALSE))</f>
        <v>#N/A</v>
      </c>
    </row>
    <row r="364" spans="1:13" ht="15" customHeight="1">
      <c r="A364" s="44">
        <v>113016</v>
      </c>
      <c r="B364" s="44" t="s">
        <v>979</v>
      </c>
      <c r="C364" s="8" t="s">
        <v>883</v>
      </c>
      <c r="D364" s="45" t="s">
        <v>884</v>
      </c>
      <c r="E364" s="1" t="s">
        <v>149</v>
      </c>
      <c r="F364" s="1" t="s">
        <v>436</v>
      </c>
      <c r="G364" s="1" t="s">
        <v>458</v>
      </c>
      <c r="H364" s="10" t="s">
        <v>436</v>
      </c>
      <c r="I364" s="10" t="s">
        <v>436</v>
      </c>
      <c r="J364" s="10">
        <v>2</v>
      </c>
      <c r="K364" s="10">
        <v>0</v>
      </c>
      <c r="L364" s="42">
        <f>IF(C364="","",VLOOKUP(C364,Ｒ!$A$1:$I$2607,2,FALSE))</f>
        <v>203</v>
      </c>
      <c r="M364" t="str">
        <f>IF(C364="","",VLOOKUP(C364,Ｒ!$A$1:$I$2607,3,FALSE))</f>
        <v>C</v>
      </c>
    </row>
    <row r="365" spans="1:13" ht="15" customHeight="1">
      <c r="A365" s="44">
        <v>113017</v>
      </c>
      <c r="B365" s="44" t="s">
        <v>979</v>
      </c>
      <c r="C365" s="8" t="s">
        <v>933</v>
      </c>
      <c r="D365" s="45" t="s">
        <v>934</v>
      </c>
      <c r="E365" s="1" t="s">
        <v>149</v>
      </c>
      <c r="F365" s="1" t="s">
        <v>436</v>
      </c>
      <c r="G365" s="1" t="s">
        <v>458</v>
      </c>
      <c r="H365" s="10" t="s">
        <v>436</v>
      </c>
      <c r="I365" s="10" t="s">
        <v>436</v>
      </c>
      <c r="J365" s="10">
        <v>0</v>
      </c>
      <c r="K365" s="10">
        <v>0</v>
      </c>
      <c r="L365" s="42" t="e">
        <f>IF(C365="","",VLOOKUP(C365,Ｒ!$A$1:$I$2607,2,FALSE))</f>
        <v>#N/A</v>
      </c>
      <c r="M365" t="e">
        <f>IF(C365="","",VLOOKUP(C365,Ｒ!$A$1:$I$2607,3,FALSE))</f>
        <v>#N/A</v>
      </c>
    </row>
    <row r="366" spans="1:13" ht="15" customHeight="1">
      <c r="A366" s="44">
        <v>113018</v>
      </c>
      <c r="B366" s="44" t="s">
        <v>979</v>
      </c>
      <c r="C366" s="8" t="s">
        <v>728</v>
      </c>
      <c r="D366" s="45" t="s">
        <v>729</v>
      </c>
      <c r="E366" s="1" t="s">
        <v>149</v>
      </c>
      <c r="F366" s="1" t="s">
        <v>436</v>
      </c>
      <c r="G366" s="1" t="s">
        <v>458</v>
      </c>
      <c r="H366" s="10" t="s">
        <v>436</v>
      </c>
      <c r="I366" s="10" t="s">
        <v>436</v>
      </c>
      <c r="J366" s="10">
        <v>0</v>
      </c>
      <c r="K366" s="10">
        <v>0</v>
      </c>
      <c r="L366" s="42" t="e">
        <f>IF(C366="","",VLOOKUP(C366,Ｒ!$A$1:$I$2607,2,FALSE))</f>
        <v>#N/A</v>
      </c>
      <c r="M366" t="e">
        <f>IF(C366="","",VLOOKUP(C366,Ｒ!$A$1:$I$2607,3,FALSE))</f>
        <v>#N/A</v>
      </c>
    </row>
    <row r="367" spans="1:13" ht="15" customHeight="1">
      <c r="A367" s="44">
        <v>113019</v>
      </c>
      <c r="B367" s="44" t="s">
        <v>979</v>
      </c>
      <c r="C367" s="8" t="s">
        <v>10</v>
      </c>
      <c r="D367" s="45" t="s">
        <v>481</v>
      </c>
      <c r="E367" s="1" t="s">
        <v>149</v>
      </c>
      <c r="F367" s="1" t="s">
        <v>436</v>
      </c>
      <c r="G367" s="1" t="s">
        <v>458</v>
      </c>
      <c r="H367" s="10" t="s">
        <v>144</v>
      </c>
      <c r="I367" s="10" t="s">
        <v>144</v>
      </c>
      <c r="J367" s="10">
        <v>1</v>
      </c>
      <c r="K367" s="10">
        <v>0</v>
      </c>
      <c r="L367" s="42">
        <f>IF(C367="","",VLOOKUP(C367,Ｒ!$A$1:$I$2607,2,FALSE))</f>
        <v>166</v>
      </c>
      <c r="M367" t="str">
        <f>IF(C367="","",VLOOKUP(C367,Ｒ!$A$1:$I$2607,3,FALSE))</f>
        <v>C</v>
      </c>
    </row>
    <row r="368" spans="1:13" ht="15" customHeight="1">
      <c r="A368" s="44">
        <v>113020</v>
      </c>
      <c r="B368" s="44" t="s">
        <v>979</v>
      </c>
      <c r="C368" s="8" t="s">
        <v>649</v>
      </c>
      <c r="D368" s="45" t="s">
        <v>650</v>
      </c>
      <c r="E368" s="1" t="s">
        <v>149</v>
      </c>
      <c r="F368" s="1" t="s">
        <v>436</v>
      </c>
      <c r="G368" s="1" t="s">
        <v>458</v>
      </c>
      <c r="H368" s="10" t="s">
        <v>436</v>
      </c>
      <c r="I368" s="10" t="s">
        <v>436</v>
      </c>
      <c r="J368" s="10">
        <v>0</v>
      </c>
      <c r="K368" s="10">
        <v>0</v>
      </c>
      <c r="L368" s="42" t="e">
        <f>IF(C368="","",VLOOKUP(C368,Ｒ!$A$1:$I$2607,2,FALSE))</f>
        <v>#N/A</v>
      </c>
      <c r="M368" t="e">
        <f>IF(C368="","",VLOOKUP(C368,Ｒ!$A$1:$I$2607,3,FALSE))</f>
        <v>#N/A</v>
      </c>
    </row>
    <row r="369" spans="1:13" ht="15" customHeight="1">
      <c r="A369" s="44">
        <v>113021</v>
      </c>
      <c r="B369" s="44" t="s">
        <v>979</v>
      </c>
      <c r="C369" s="8" t="s">
        <v>734</v>
      </c>
      <c r="D369" s="45" t="s">
        <v>735</v>
      </c>
      <c r="E369" s="1" t="s">
        <v>149</v>
      </c>
      <c r="F369" s="1" t="s">
        <v>436</v>
      </c>
      <c r="G369" s="1" t="s">
        <v>458</v>
      </c>
      <c r="H369" s="10" t="s">
        <v>436</v>
      </c>
      <c r="I369" s="10" t="s">
        <v>436</v>
      </c>
      <c r="J369" s="10">
        <v>0</v>
      </c>
      <c r="K369" s="10">
        <v>0</v>
      </c>
      <c r="L369" s="42" t="e">
        <f>IF(C369="","",VLOOKUP(C369,Ｒ!$A$1:$I$2607,2,FALSE))</f>
        <v>#N/A</v>
      </c>
      <c r="M369" t="e">
        <f>IF(C369="","",VLOOKUP(C369,Ｒ!$A$1:$I$2607,3,FALSE))</f>
        <v>#N/A</v>
      </c>
    </row>
    <row r="370" spans="1:13" ht="15" customHeight="1">
      <c r="A370" s="44">
        <v>113022</v>
      </c>
      <c r="B370" s="44" t="s">
        <v>979</v>
      </c>
      <c r="C370" s="8" t="s">
        <v>889</v>
      </c>
      <c r="D370" s="45" t="s">
        <v>890</v>
      </c>
      <c r="E370" s="1" t="s">
        <v>149</v>
      </c>
      <c r="F370" s="1" t="s">
        <v>436</v>
      </c>
      <c r="G370" s="1" t="s">
        <v>458</v>
      </c>
      <c r="H370" s="10" t="s">
        <v>436</v>
      </c>
      <c r="I370" s="10" t="s">
        <v>436</v>
      </c>
      <c r="J370" s="10">
        <v>1</v>
      </c>
      <c r="K370" s="10">
        <v>0</v>
      </c>
      <c r="L370" s="42">
        <f>IF(C370="","",VLOOKUP(C370,Ｒ!$A$1:$I$2607,2,FALSE))</f>
        <v>37</v>
      </c>
      <c r="M370" t="str">
        <f>IF(C370="","",VLOOKUP(C370,Ｒ!$A$1:$I$2607,3,FALSE))</f>
        <v>B</v>
      </c>
    </row>
    <row r="371" spans="1:13" ht="15" customHeight="1">
      <c r="A371" s="44">
        <v>113023</v>
      </c>
      <c r="B371" s="44" t="s">
        <v>979</v>
      </c>
      <c r="C371" s="8" t="s">
        <v>986</v>
      </c>
      <c r="D371" s="45" t="s">
        <v>987</v>
      </c>
      <c r="E371" s="1" t="s">
        <v>149</v>
      </c>
      <c r="F371" s="1" t="s">
        <v>436</v>
      </c>
      <c r="G371" s="1" t="s">
        <v>458</v>
      </c>
      <c r="H371" s="10" t="s">
        <v>436</v>
      </c>
      <c r="I371" s="10" t="s">
        <v>145</v>
      </c>
      <c r="J371" s="10">
        <v>0</v>
      </c>
      <c r="K371" s="10">
        <v>0</v>
      </c>
      <c r="L371" s="42" t="e">
        <f>IF(C371="","",VLOOKUP(C371,Ｒ!$A$1:$I$2607,2,FALSE))</f>
        <v>#N/A</v>
      </c>
      <c r="M371" t="e">
        <f>IF(C371="","",VLOOKUP(C371,Ｒ!$A$1:$I$2607,3,FALSE))</f>
        <v>#N/A</v>
      </c>
    </row>
    <row r="372" spans="1:13" ht="15" customHeight="1">
      <c r="A372" s="44">
        <v>113024</v>
      </c>
      <c r="B372" s="44" t="s">
        <v>979</v>
      </c>
      <c r="C372" s="8" t="s">
        <v>595</v>
      </c>
      <c r="D372" s="45" t="s">
        <v>596</v>
      </c>
      <c r="E372" s="1" t="s">
        <v>149</v>
      </c>
      <c r="F372" s="1" t="s">
        <v>436</v>
      </c>
      <c r="G372" s="1" t="s">
        <v>458</v>
      </c>
      <c r="H372" s="10" t="s">
        <v>144</v>
      </c>
      <c r="I372" s="10" t="s">
        <v>436</v>
      </c>
      <c r="J372" s="10">
        <v>0</v>
      </c>
      <c r="K372" s="10">
        <v>0</v>
      </c>
      <c r="L372" s="42" t="e">
        <f>IF(C372="","",VLOOKUP(C372,Ｒ!$A$1:$I$2607,2,FALSE))</f>
        <v>#N/A</v>
      </c>
      <c r="M372" t="e">
        <f>IF(C372="","",VLOOKUP(C372,Ｒ!$A$1:$I$2607,3,FALSE))</f>
        <v>#N/A</v>
      </c>
    </row>
    <row r="373" spans="1:13" ht="15" customHeight="1">
      <c r="A373" s="44">
        <v>113025</v>
      </c>
      <c r="B373" s="44" t="s">
        <v>979</v>
      </c>
      <c r="C373" s="8" t="s">
        <v>1692</v>
      </c>
      <c r="D373" s="45" t="s">
        <v>1693</v>
      </c>
      <c r="E373" s="1" t="s">
        <v>149</v>
      </c>
      <c r="F373" s="1" t="s">
        <v>436</v>
      </c>
      <c r="G373" s="1" t="s">
        <v>458</v>
      </c>
      <c r="H373" s="10" t="s">
        <v>436</v>
      </c>
      <c r="I373" s="10" t="s">
        <v>436</v>
      </c>
      <c r="J373" s="10">
        <v>1</v>
      </c>
      <c r="K373" s="10">
        <v>0</v>
      </c>
      <c r="L373" s="42">
        <f>IF(C373="","",VLOOKUP(C373,Ｒ!$A$1:$I$2607,2,FALSE))</f>
        <v>196</v>
      </c>
      <c r="M373" t="str">
        <f>IF(C373="","",VLOOKUP(C373,Ｒ!$A$1:$I$2607,3,FALSE))</f>
        <v>C</v>
      </c>
    </row>
    <row r="374" spans="1:13" ht="15" customHeight="1">
      <c r="A374" s="44">
        <v>113026</v>
      </c>
      <c r="B374" s="44" t="s">
        <v>979</v>
      </c>
      <c r="C374" s="8" t="s">
        <v>885</v>
      </c>
      <c r="D374" s="45" t="s">
        <v>886</v>
      </c>
      <c r="E374" s="1" t="s">
        <v>149</v>
      </c>
      <c r="F374" s="1" t="s">
        <v>436</v>
      </c>
      <c r="G374" s="1" t="s">
        <v>458</v>
      </c>
      <c r="H374" s="10" t="s">
        <v>436</v>
      </c>
      <c r="I374" s="10" t="s">
        <v>436</v>
      </c>
      <c r="J374" s="10">
        <v>1</v>
      </c>
      <c r="K374" s="10">
        <v>0</v>
      </c>
      <c r="L374" s="42" t="e">
        <f>IF(C374="","",VLOOKUP(C374,Ｒ!$A$1:$I$2607,2,FALSE))</f>
        <v>#N/A</v>
      </c>
      <c r="M374" t="e">
        <f>IF(C374="","",VLOOKUP(C374,Ｒ!$A$1:$I$2607,3,FALSE))</f>
        <v>#N/A</v>
      </c>
    </row>
    <row r="375" spans="1:13" ht="15" customHeight="1">
      <c r="A375" s="44">
        <v>113027</v>
      </c>
      <c r="B375" s="44" t="s">
        <v>979</v>
      </c>
      <c r="C375" s="8" t="s">
        <v>786</v>
      </c>
      <c r="D375" s="45" t="s">
        <v>787</v>
      </c>
      <c r="E375" s="1" t="s">
        <v>149</v>
      </c>
      <c r="F375" s="1" t="s">
        <v>436</v>
      </c>
      <c r="G375" s="1" t="s">
        <v>458</v>
      </c>
      <c r="H375" s="10" t="s">
        <v>436</v>
      </c>
      <c r="I375" s="10" t="s">
        <v>436</v>
      </c>
      <c r="J375" s="10">
        <v>0</v>
      </c>
      <c r="K375" s="10">
        <v>0</v>
      </c>
      <c r="L375" s="42" t="e">
        <f>IF(C375="","",VLOOKUP(C375,Ｒ!$A$1:$I$2607,2,FALSE))</f>
        <v>#N/A</v>
      </c>
      <c r="M375" t="e">
        <f>IF(C375="","",VLOOKUP(C375,Ｒ!$A$1:$I$2607,3,FALSE))</f>
        <v>#N/A</v>
      </c>
    </row>
    <row r="376" spans="1:13" ht="15" customHeight="1">
      <c r="A376" s="44">
        <v>113028</v>
      </c>
      <c r="B376" s="44" t="s">
        <v>979</v>
      </c>
      <c r="C376" s="8" t="s">
        <v>988</v>
      </c>
      <c r="D376" s="45" t="s">
        <v>989</v>
      </c>
      <c r="E376" s="1" t="s">
        <v>149</v>
      </c>
      <c r="F376" s="1" t="s">
        <v>436</v>
      </c>
      <c r="G376" s="1" t="s">
        <v>458</v>
      </c>
      <c r="H376" s="10" t="s">
        <v>436</v>
      </c>
      <c r="I376" s="10" t="s">
        <v>436</v>
      </c>
      <c r="J376" s="10">
        <v>3</v>
      </c>
      <c r="K376" s="10">
        <v>0</v>
      </c>
      <c r="L376" s="42">
        <f>IF(C376="","",VLOOKUP(C376,Ｒ!$A$1:$I$2607,2,FALSE))</f>
        <v>107</v>
      </c>
      <c r="M376" t="str">
        <f>IF(C376="","",VLOOKUP(C376,Ｒ!$A$1:$I$2607,3,FALSE))</f>
        <v>B</v>
      </c>
    </row>
    <row r="377" spans="1:13" ht="15" customHeight="1">
      <c r="A377" s="44">
        <v>113029</v>
      </c>
      <c r="B377" s="44" t="s">
        <v>979</v>
      </c>
      <c r="C377" s="8" t="s">
        <v>593</v>
      </c>
      <c r="D377" s="45" t="s">
        <v>594</v>
      </c>
      <c r="E377" s="1" t="s">
        <v>198</v>
      </c>
      <c r="F377" s="1" t="s">
        <v>436</v>
      </c>
      <c r="G377" s="1" t="s">
        <v>457</v>
      </c>
      <c r="H377" s="10" t="s">
        <v>436</v>
      </c>
      <c r="I377" s="10" t="s">
        <v>144</v>
      </c>
      <c r="J377" s="10">
        <v>0</v>
      </c>
      <c r="K377" s="10">
        <v>0</v>
      </c>
      <c r="L377" s="42">
        <f>IF(C377="","",VLOOKUP(C377,Ｒ!$A$1:$I$2607,2,FALSE))</f>
        <v>15</v>
      </c>
      <c r="M377" t="str">
        <f>IF(C377="","",VLOOKUP(C377,Ｒ!$A$1:$I$2607,3,FALSE))</f>
        <v>B</v>
      </c>
    </row>
    <row r="378" spans="1:13" ht="15" customHeight="1">
      <c r="A378" s="44">
        <v>113030</v>
      </c>
      <c r="B378" s="44" t="s">
        <v>979</v>
      </c>
      <c r="C378" s="8" t="s">
        <v>482</v>
      </c>
      <c r="D378" s="45" t="s">
        <v>483</v>
      </c>
      <c r="E378" s="1" t="s">
        <v>198</v>
      </c>
      <c r="F378" s="1" t="s">
        <v>436</v>
      </c>
      <c r="G378" s="1" t="s">
        <v>458</v>
      </c>
      <c r="H378" s="10" t="s">
        <v>436</v>
      </c>
      <c r="I378" s="10" t="s">
        <v>436</v>
      </c>
      <c r="J378" s="10">
        <v>0</v>
      </c>
      <c r="K378" s="10">
        <v>0</v>
      </c>
      <c r="L378" s="42" t="e">
        <f>IF(C378="","",VLOOKUP(C378,Ｒ!$A$1:$I$2607,2,FALSE))</f>
        <v>#N/A</v>
      </c>
      <c r="M378" t="e">
        <f>IF(C378="","",VLOOKUP(C378,Ｒ!$A$1:$I$2607,3,FALSE))</f>
        <v>#N/A</v>
      </c>
    </row>
    <row r="379" spans="1:13" ht="15" customHeight="1">
      <c r="A379" s="44">
        <v>113031</v>
      </c>
      <c r="B379" s="44" t="s">
        <v>979</v>
      </c>
      <c r="C379" s="8" t="s">
        <v>41</v>
      </c>
      <c r="D379" s="45" t="s">
        <v>42</v>
      </c>
      <c r="E379" s="1" t="s">
        <v>198</v>
      </c>
      <c r="F379" s="1" t="s">
        <v>436</v>
      </c>
      <c r="G379" s="1" t="s">
        <v>458</v>
      </c>
      <c r="H379" s="10" t="s">
        <v>436</v>
      </c>
      <c r="I379" s="10" t="s">
        <v>436</v>
      </c>
      <c r="J379" s="10">
        <v>0</v>
      </c>
      <c r="K379" s="10">
        <v>0</v>
      </c>
      <c r="L379" s="42">
        <f>IF(C379="","",VLOOKUP(C379,Ｒ!$A$1:$I$2607,2,FALSE))</f>
        <v>33</v>
      </c>
      <c r="M379" t="str">
        <f>IF(C379="","",VLOOKUP(C379,Ｒ!$A$1:$I$2607,3,FALSE))</f>
        <v>C</v>
      </c>
    </row>
    <row r="380" spans="1:13" ht="15" customHeight="1">
      <c r="A380" s="44">
        <v>113032</v>
      </c>
      <c r="B380" s="44" t="s">
        <v>979</v>
      </c>
      <c r="C380" s="8" t="s">
        <v>1419</v>
      </c>
      <c r="D380" s="45" t="s">
        <v>1420</v>
      </c>
      <c r="E380" s="1" t="s">
        <v>198</v>
      </c>
      <c r="F380" s="1" t="s">
        <v>436</v>
      </c>
      <c r="G380" s="1" t="s">
        <v>458</v>
      </c>
      <c r="H380" s="10" t="s">
        <v>436</v>
      </c>
      <c r="I380" s="10" t="s">
        <v>436</v>
      </c>
      <c r="J380" s="10">
        <v>1</v>
      </c>
      <c r="K380" s="10">
        <v>0</v>
      </c>
      <c r="L380" s="42" t="e">
        <f>IF(C380="","",VLOOKUP(C380,Ｒ!$A$1:$I$2607,2,FALSE))</f>
        <v>#N/A</v>
      </c>
      <c r="M380" t="e">
        <f>IF(C380="","",VLOOKUP(C380,Ｒ!$A$1:$I$2607,3,FALSE))</f>
        <v>#N/A</v>
      </c>
    </row>
    <row r="381" spans="1:13" ht="15" customHeight="1">
      <c r="A381" s="44">
        <v>113033</v>
      </c>
      <c r="B381" s="44" t="s">
        <v>979</v>
      </c>
      <c r="C381" s="8" t="s">
        <v>1296</v>
      </c>
      <c r="D381" s="45" t="s">
        <v>1297</v>
      </c>
      <c r="E381" s="1" t="s">
        <v>198</v>
      </c>
      <c r="F381" s="1" t="s">
        <v>436</v>
      </c>
      <c r="G381" s="1" t="s">
        <v>458</v>
      </c>
      <c r="H381" s="10" t="s">
        <v>436</v>
      </c>
      <c r="I381" s="10" t="s">
        <v>436</v>
      </c>
      <c r="J381" s="10">
        <v>0</v>
      </c>
      <c r="K381" s="10">
        <v>0</v>
      </c>
      <c r="L381" s="42" t="e">
        <f>IF(C381="","",VLOOKUP(C381,Ｒ!$A$1:$I$2607,2,FALSE))</f>
        <v>#N/A</v>
      </c>
      <c r="M381" t="e">
        <f>IF(C381="","",VLOOKUP(C381,Ｒ!$A$1:$I$2607,3,FALSE))</f>
        <v>#N/A</v>
      </c>
    </row>
    <row r="382" spans="1:13" ht="15" customHeight="1">
      <c r="A382" s="44">
        <v>113034</v>
      </c>
      <c r="B382" s="44" t="s">
        <v>979</v>
      </c>
      <c r="C382" s="8" t="s">
        <v>536</v>
      </c>
      <c r="D382" s="45" t="s">
        <v>517</v>
      </c>
      <c r="E382" s="1" t="s">
        <v>198</v>
      </c>
      <c r="F382" s="1">
        <v>55</v>
      </c>
      <c r="G382" s="1" t="s">
        <v>458</v>
      </c>
      <c r="H382" s="10" t="s">
        <v>436</v>
      </c>
      <c r="I382" s="10" t="s">
        <v>145</v>
      </c>
      <c r="J382" s="10">
        <v>0</v>
      </c>
      <c r="K382" s="10">
        <v>2</v>
      </c>
      <c r="L382" s="42">
        <f>IF(C382="","",VLOOKUP(C382,Ｒ!$A$1:$I$2607,2,FALSE))</f>
        <v>39</v>
      </c>
      <c r="M382" t="str">
        <f>IF(C382="","",VLOOKUP(C382,Ｒ!$A$1:$I$2607,3,FALSE))</f>
        <v>C</v>
      </c>
    </row>
    <row r="383" spans="1:13" ht="15" customHeight="1">
      <c r="A383" s="44">
        <v>113035</v>
      </c>
      <c r="B383" s="44" t="s">
        <v>979</v>
      </c>
      <c r="C383" s="8" t="s">
        <v>887</v>
      </c>
      <c r="D383" s="45" t="s">
        <v>888</v>
      </c>
      <c r="E383" s="1" t="s">
        <v>198</v>
      </c>
      <c r="F383" s="1" t="s">
        <v>436</v>
      </c>
      <c r="G383" s="1" t="s">
        <v>458</v>
      </c>
      <c r="H383" s="10" t="s">
        <v>436</v>
      </c>
      <c r="I383" s="10" t="s">
        <v>436</v>
      </c>
      <c r="J383" s="10">
        <v>0</v>
      </c>
      <c r="K383" s="10">
        <v>0</v>
      </c>
      <c r="L383" s="42" t="e">
        <f>IF(C383="","",VLOOKUP(C383,Ｒ!$A$1:$I$2607,2,FALSE))</f>
        <v>#N/A</v>
      </c>
      <c r="M383" t="e">
        <f>IF(C383="","",VLOOKUP(C383,Ｒ!$A$1:$I$2607,3,FALSE))</f>
        <v>#N/A</v>
      </c>
    </row>
    <row r="384" spans="1:13" ht="15" customHeight="1">
      <c r="A384" s="44">
        <v>113036</v>
      </c>
      <c r="B384" s="44" t="s">
        <v>979</v>
      </c>
      <c r="C384" s="8" t="s">
        <v>790</v>
      </c>
      <c r="D384" s="45" t="s">
        <v>791</v>
      </c>
      <c r="E384" s="1" t="s">
        <v>198</v>
      </c>
      <c r="F384" s="1" t="s">
        <v>436</v>
      </c>
      <c r="G384" s="1" t="s">
        <v>458</v>
      </c>
      <c r="H384" s="10" t="s">
        <v>436</v>
      </c>
      <c r="I384" s="10" t="s">
        <v>436</v>
      </c>
      <c r="J384" s="10">
        <v>0</v>
      </c>
      <c r="K384" s="10">
        <v>0</v>
      </c>
      <c r="L384" s="42">
        <f>IF(C384="","",VLOOKUP(C384,Ｒ!$A$1:$I$2607,2,FALSE))</f>
        <v>26</v>
      </c>
      <c r="M384" t="str">
        <f>IF(C384="","",VLOOKUP(C384,Ｒ!$A$1:$I$2607,3,FALSE))</f>
        <v>B</v>
      </c>
    </row>
    <row r="385" spans="1:13" ht="15" customHeight="1">
      <c r="A385" s="44">
        <v>113037</v>
      </c>
      <c r="B385" s="44" t="s">
        <v>979</v>
      </c>
      <c r="C385" s="8" t="s">
        <v>528</v>
      </c>
      <c r="D385" s="45" t="s">
        <v>529</v>
      </c>
      <c r="E385" s="1" t="s">
        <v>198</v>
      </c>
      <c r="F385" s="1" t="s">
        <v>436</v>
      </c>
      <c r="G385" s="1" t="s">
        <v>458</v>
      </c>
      <c r="H385" s="10" t="s">
        <v>436</v>
      </c>
      <c r="I385" s="10" t="s">
        <v>436</v>
      </c>
      <c r="J385" s="10">
        <v>0</v>
      </c>
      <c r="K385" s="10">
        <v>0</v>
      </c>
      <c r="L385" s="42">
        <f>IF(C385="","",VLOOKUP(C385,Ｒ!$A$1:$I$2607,2,FALSE))</f>
        <v>39</v>
      </c>
      <c r="M385" t="str">
        <f>IF(C385="","",VLOOKUP(C385,Ｒ!$A$1:$I$2607,3,FALSE))</f>
        <v>C</v>
      </c>
    </row>
    <row r="386" spans="1:13" ht="15" customHeight="1">
      <c r="A386" s="44">
        <v>113038</v>
      </c>
      <c r="B386" s="44" t="s">
        <v>979</v>
      </c>
      <c r="C386" s="8" t="s">
        <v>1174</v>
      </c>
      <c r="D386" s="45" t="s">
        <v>1175</v>
      </c>
      <c r="E386" s="1" t="s">
        <v>198</v>
      </c>
      <c r="F386" s="1" t="s">
        <v>436</v>
      </c>
      <c r="G386" s="1" t="s">
        <v>458</v>
      </c>
      <c r="H386" s="10" t="s">
        <v>436</v>
      </c>
      <c r="I386" s="10" t="s">
        <v>436</v>
      </c>
      <c r="J386" s="10">
        <v>0</v>
      </c>
      <c r="K386" s="10">
        <v>0</v>
      </c>
      <c r="L386" s="42" t="e">
        <f>IF(C386="","",VLOOKUP(C386,Ｒ!$A$1:$I$2607,2,FALSE))</f>
        <v>#N/A</v>
      </c>
      <c r="M386" t="e">
        <f>IF(C386="","",VLOOKUP(C386,Ｒ!$A$1:$I$2607,3,FALSE))</f>
        <v>#N/A</v>
      </c>
    </row>
    <row r="387" spans="1:13" ht="15" customHeight="1">
      <c r="A387" s="44">
        <v>113039</v>
      </c>
      <c r="B387" s="44" t="s">
        <v>979</v>
      </c>
      <c r="C387" s="8" t="s">
        <v>13</v>
      </c>
      <c r="D387" s="45" t="s">
        <v>14</v>
      </c>
      <c r="E387" s="1" t="s">
        <v>198</v>
      </c>
      <c r="F387" s="1" t="s">
        <v>436</v>
      </c>
      <c r="G387" s="1" t="s">
        <v>458</v>
      </c>
      <c r="H387" s="10" t="s">
        <v>145</v>
      </c>
      <c r="I387" s="10" t="s">
        <v>144</v>
      </c>
      <c r="J387" s="10">
        <v>0</v>
      </c>
      <c r="K387" s="10">
        <v>2</v>
      </c>
      <c r="L387" s="42">
        <f>IF(C387="","",VLOOKUP(C387,Ｒ!$A$1:$I$2607,2,FALSE))</f>
        <v>15</v>
      </c>
      <c r="M387" t="str">
        <f>IF(C387="","",VLOOKUP(C387,Ｒ!$A$1:$I$2607,3,FALSE))</f>
        <v>B</v>
      </c>
    </row>
    <row r="388" spans="1:13" ht="15" customHeight="1">
      <c r="A388" s="44">
        <v>113040</v>
      </c>
      <c r="B388" s="44" t="s">
        <v>979</v>
      </c>
      <c r="C388" s="8" t="s">
        <v>732</v>
      </c>
      <c r="D388" s="45" t="s">
        <v>733</v>
      </c>
      <c r="E388" s="1" t="s">
        <v>198</v>
      </c>
      <c r="F388" s="1" t="s">
        <v>436</v>
      </c>
      <c r="G388" s="1" t="s">
        <v>457</v>
      </c>
      <c r="H388" s="10" t="s">
        <v>436</v>
      </c>
      <c r="I388" s="10" t="s">
        <v>436</v>
      </c>
      <c r="J388" s="10">
        <v>0</v>
      </c>
      <c r="K388" s="10">
        <v>0</v>
      </c>
      <c r="L388" s="42" t="e">
        <f>IF(C388="","",VLOOKUP(C388,Ｒ!$A$1:$I$2607,2,FALSE))</f>
        <v>#N/A</v>
      </c>
      <c r="M388" t="e">
        <f>IF(C388="","",VLOOKUP(C388,Ｒ!$A$1:$I$2607,3,FALSE))</f>
        <v>#N/A</v>
      </c>
    </row>
    <row r="389" spans="1:13" ht="15" customHeight="1">
      <c r="A389" s="44">
        <v>113041</v>
      </c>
      <c r="B389" s="44" t="s">
        <v>979</v>
      </c>
      <c r="C389" s="8" t="s">
        <v>736</v>
      </c>
      <c r="D389" s="45" t="s">
        <v>737</v>
      </c>
      <c r="E389" s="1" t="s">
        <v>198</v>
      </c>
      <c r="F389" s="1" t="s">
        <v>436</v>
      </c>
      <c r="G389" s="1" t="s">
        <v>458</v>
      </c>
      <c r="H389" s="10" t="s">
        <v>436</v>
      </c>
      <c r="I389" s="10" t="s">
        <v>436</v>
      </c>
      <c r="J389" s="10">
        <v>0</v>
      </c>
      <c r="K389" s="10">
        <v>0</v>
      </c>
      <c r="L389" s="42" t="e">
        <f>IF(C389="","",VLOOKUP(C389,Ｒ!$A$1:$I$2607,2,FALSE))</f>
        <v>#N/A</v>
      </c>
      <c r="M389" t="e">
        <f>IF(C389="","",VLOOKUP(C389,Ｒ!$A$1:$I$2607,3,FALSE))</f>
        <v>#N/A</v>
      </c>
    </row>
    <row r="390" spans="1:13" ht="15" customHeight="1">
      <c r="A390" s="44">
        <v>113042</v>
      </c>
      <c r="B390" s="44" t="s">
        <v>979</v>
      </c>
      <c r="C390" s="8" t="s">
        <v>597</v>
      </c>
      <c r="D390" s="45" t="s">
        <v>598</v>
      </c>
      <c r="E390" s="1" t="s">
        <v>198</v>
      </c>
      <c r="F390" s="1" t="s">
        <v>436</v>
      </c>
      <c r="G390" s="1" t="s">
        <v>458</v>
      </c>
      <c r="H390" s="10" t="s">
        <v>436</v>
      </c>
      <c r="I390" s="10" t="s">
        <v>436</v>
      </c>
      <c r="J390" s="10">
        <v>0</v>
      </c>
      <c r="K390" s="10">
        <v>0</v>
      </c>
      <c r="L390" s="42" t="e">
        <f>IF(C390="","",VLOOKUP(C390,Ｒ!$A$1:$I$2607,2,FALSE))</f>
        <v>#N/A</v>
      </c>
      <c r="M390" t="e">
        <f>IF(C390="","",VLOOKUP(C390,Ｒ!$A$1:$I$2607,3,FALSE))</f>
        <v>#N/A</v>
      </c>
    </row>
    <row r="391" spans="1:13" ht="15" customHeight="1">
      <c r="A391" s="44">
        <v>113043</v>
      </c>
      <c r="B391" s="44" t="s">
        <v>979</v>
      </c>
      <c r="C391" s="8" t="s">
        <v>1694</v>
      </c>
      <c r="D391" s="45" t="s">
        <v>1695</v>
      </c>
      <c r="E391" s="1" t="s">
        <v>198</v>
      </c>
      <c r="F391" s="1" t="s">
        <v>436</v>
      </c>
      <c r="G391" s="1" t="s">
        <v>458</v>
      </c>
      <c r="H391" s="10" t="s">
        <v>436</v>
      </c>
      <c r="I391" s="10" t="s">
        <v>436</v>
      </c>
      <c r="J391" s="10">
        <v>1</v>
      </c>
      <c r="K391" s="10">
        <v>0</v>
      </c>
      <c r="L391" s="42" t="e">
        <f>IF(C391="","",VLOOKUP(C391,Ｒ!$A$1:$I$2607,2,FALSE))</f>
        <v>#N/A</v>
      </c>
      <c r="M391" t="e">
        <f>IF(C391="","",VLOOKUP(C391,Ｒ!$A$1:$I$2607,3,FALSE))</f>
        <v>#N/A</v>
      </c>
    </row>
    <row r="392" spans="1:13" ht="15" customHeight="1">
      <c r="A392" s="44">
        <v>113044</v>
      </c>
      <c r="B392" s="44" t="s">
        <v>979</v>
      </c>
      <c r="C392" s="8" t="s">
        <v>1696</v>
      </c>
      <c r="D392" s="45" t="s">
        <v>1697</v>
      </c>
      <c r="E392" s="1" t="s">
        <v>198</v>
      </c>
      <c r="F392" s="1" t="s">
        <v>436</v>
      </c>
      <c r="G392" s="1" t="s">
        <v>458</v>
      </c>
      <c r="H392" s="10" t="s">
        <v>436</v>
      </c>
      <c r="I392" s="10" t="s">
        <v>436</v>
      </c>
      <c r="J392" s="10">
        <v>1</v>
      </c>
      <c r="K392" s="10">
        <v>0</v>
      </c>
      <c r="L392" s="42" t="e">
        <f>IF(C392="","",VLOOKUP(C392,Ｒ!$A$1:$I$2607,2,FALSE))</f>
        <v>#N/A</v>
      </c>
      <c r="M392" t="e">
        <f>IF(C392="","",VLOOKUP(C392,Ｒ!$A$1:$I$2607,3,FALSE))</f>
        <v>#N/A</v>
      </c>
    </row>
    <row r="393" spans="1:13" ht="15" customHeight="1">
      <c r="A393" s="44">
        <v>113045</v>
      </c>
      <c r="B393" s="44" t="s">
        <v>979</v>
      </c>
      <c r="C393" s="8" t="s">
        <v>1698</v>
      </c>
      <c r="D393" s="45" t="s">
        <v>1699</v>
      </c>
      <c r="E393" s="1" t="s">
        <v>149</v>
      </c>
      <c r="F393" s="1" t="s">
        <v>436</v>
      </c>
      <c r="G393" s="1" t="s">
        <v>457</v>
      </c>
      <c r="H393" s="10" t="s">
        <v>436</v>
      </c>
      <c r="I393" s="10" t="s">
        <v>436</v>
      </c>
      <c r="J393" s="10">
        <v>2</v>
      </c>
      <c r="K393" s="10">
        <v>0</v>
      </c>
      <c r="L393" s="42">
        <f>IF(C393="","",VLOOKUP(C393,Ｒ!$A$1:$I$2607,2,FALSE))</f>
        <v>203</v>
      </c>
      <c r="M393" t="str">
        <f>IF(C393="","",VLOOKUP(C393,Ｒ!$A$1:$I$2607,3,FALSE))</f>
        <v>C</v>
      </c>
    </row>
    <row r="394" spans="1:13" ht="15" customHeight="1">
      <c r="A394" s="44">
        <v>113046</v>
      </c>
      <c r="B394" s="44" t="s">
        <v>979</v>
      </c>
      <c r="C394" s="8" t="s">
        <v>1700</v>
      </c>
      <c r="D394" s="45" t="s">
        <v>1701</v>
      </c>
      <c r="E394" s="1" t="s">
        <v>149</v>
      </c>
      <c r="F394" s="1" t="s">
        <v>436</v>
      </c>
      <c r="G394" s="1" t="s">
        <v>458</v>
      </c>
      <c r="H394" s="10" t="s">
        <v>436</v>
      </c>
      <c r="I394" s="10" t="s">
        <v>436</v>
      </c>
      <c r="J394" s="10">
        <v>1</v>
      </c>
      <c r="K394" s="10">
        <v>0</v>
      </c>
      <c r="L394" s="42" t="e">
        <f>IF(C394="","",VLOOKUP(C394,Ｒ!$A$1:$I$2607,2,FALSE))</f>
        <v>#N/A</v>
      </c>
      <c r="M394" t="e">
        <f>IF(C394="","",VLOOKUP(C394,Ｒ!$A$1:$I$2607,3,FALSE))</f>
        <v>#N/A</v>
      </c>
    </row>
    <row r="395" spans="1:13" ht="15" customHeight="1">
      <c r="A395" s="44">
        <v>114001</v>
      </c>
      <c r="B395" s="44" t="s">
        <v>366</v>
      </c>
      <c r="C395" s="8" t="s">
        <v>891</v>
      </c>
      <c r="D395" s="45" t="s">
        <v>892</v>
      </c>
      <c r="E395" s="1" t="s">
        <v>149</v>
      </c>
      <c r="F395" s="1">
        <v>45</v>
      </c>
      <c r="G395" s="1" t="s">
        <v>457</v>
      </c>
      <c r="H395" s="10" t="s">
        <v>436</v>
      </c>
      <c r="I395" s="10" t="s">
        <v>436</v>
      </c>
      <c r="J395" s="10">
        <v>1</v>
      </c>
      <c r="K395" s="10">
        <v>0</v>
      </c>
      <c r="L395" s="42" t="e">
        <f>IF(C395="","",VLOOKUP(C395,Ｒ!$A$1:$I$2607,2,FALSE))</f>
        <v>#N/A</v>
      </c>
      <c r="M395" t="e">
        <f>IF(C395="","",VLOOKUP(C395,Ｒ!$A$1:$I$2607,3,FALSE))</f>
        <v>#N/A</v>
      </c>
    </row>
    <row r="396" spans="1:13" ht="15" customHeight="1">
      <c r="A396" s="44">
        <v>114002</v>
      </c>
      <c r="B396" s="44" t="s">
        <v>366</v>
      </c>
      <c r="C396" s="8" t="s">
        <v>380</v>
      </c>
      <c r="D396" s="45" t="s">
        <v>367</v>
      </c>
      <c r="E396" s="1" t="s">
        <v>149</v>
      </c>
      <c r="F396" s="1">
        <v>55</v>
      </c>
      <c r="G396" s="1" t="s">
        <v>458</v>
      </c>
      <c r="H396" s="10" t="s">
        <v>144</v>
      </c>
      <c r="I396" s="10" t="s">
        <v>145</v>
      </c>
      <c r="J396" s="10">
        <v>0</v>
      </c>
      <c r="K396" s="10">
        <v>0</v>
      </c>
      <c r="L396" s="42" t="e">
        <f>IF(C396="","",VLOOKUP(C396,Ｒ!$A$1:$I$2607,2,FALSE))</f>
        <v>#N/A</v>
      </c>
      <c r="M396" t="e">
        <f>IF(C396="","",VLOOKUP(C396,Ｒ!$A$1:$I$2607,3,FALSE))</f>
        <v>#N/A</v>
      </c>
    </row>
    <row r="397" spans="1:13" ht="15" customHeight="1">
      <c r="A397" s="44">
        <v>114003</v>
      </c>
      <c r="B397" s="44" t="s">
        <v>366</v>
      </c>
      <c r="C397" s="8" t="s">
        <v>381</v>
      </c>
      <c r="D397" s="45" t="s">
        <v>368</v>
      </c>
      <c r="E397" s="1" t="s">
        <v>149</v>
      </c>
      <c r="F397" s="1">
        <v>45</v>
      </c>
      <c r="G397" s="1" t="s">
        <v>457</v>
      </c>
      <c r="H397" s="10" t="s">
        <v>144</v>
      </c>
      <c r="I397" s="10" t="s">
        <v>145</v>
      </c>
      <c r="J397" s="10">
        <v>0</v>
      </c>
      <c r="K397" s="10">
        <v>0</v>
      </c>
      <c r="L397" s="42" t="e">
        <f>IF(C397="","",VLOOKUP(C397,Ｒ!$A$1:$I$2607,2,FALSE))</f>
        <v>#N/A</v>
      </c>
      <c r="M397" t="e">
        <f>IF(C397="","",VLOOKUP(C397,Ｒ!$A$1:$I$2607,3,FALSE))</f>
        <v>#N/A</v>
      </c>
    </row>
    <row r="398" spans="1:13" ht="15" customHeight="1">
      <c r="A398" s="44">
        <v>114004</v>
      </c>
      <c r="B398" s="44" t="s">
        <v>366</v>
      </c>
      <c r="C398" s="8" t="s">
        <v>382</v>
      </c>
      <c r="D398" s="45" t="s">
        <v>370</v>
      </c>
      <c r="E398" s="1" t="s">
        <v>149</v>
      </c>
      <c r="F398" s="1">
        <v>45</v>
      </c>
      <c r="G398" s="1" t="s">
        <v>458</v>
      </c>
      <c r="H398" s="10" t="s">
        <v>436</v>
      </c>
      <c r="I398" s="10" t="s">
        <v>145</v>
      </c>
      <c r="J398" s="10">
        <v>0</v>
      </c>
      <c r="K398" s="10">
        <v>0</v>
      </c>
      <c r="L398" s="42" t="e">
        <f>IF(C398="","",VLOOKUP(C398,Ｒ!$A$1:$I$2607,2,FALSE))</f>
        <v>#N/A</v>
      </c>
      <c r="M398" t="e">
        <f>IF(C398="","",VLOOKUP(C398,Ｒ!$A$1:$I$2607,3,FALSE))</f>
        <v>#N/A</v>
      </c>
    </row>
    <row r="399" spans="1:13" ht="15" customHeight="1">
      <c r="A399" s="44">
        <v>114005</v>
      </c>
      <c r="B399" s="44" t="s">
        <v>366</v>
      </c>
      <c r="C399" s="8" t="s">
        <v>383</v>
      </c>
      <c r="D399" s="45" t="s">
        <v>371</v>
      </c>
      <c r="E399" s="1" t="s">
        <v>149</v>
      </c>
      <c r="F399" s="1">
        <v>45</v>
      </c>
      <c r="G399" s="1" t="s">
        <v>458</v>
      </c>
      <c r="H399" s="10" t="s">
        <v>145</v>
      </c>
      <c r="I399" s="10" t="s">
        <v>145</v>
      </c>
      <c r="J399" s="10">
        <v>0</v>
      </c>
      <c r="K399" s="10">
        <v>0</v>
      </c>
      <c r="L399" s="42" t="e">
        <f>IF(C399="","",VLOOKUP(C399,Ｒ!$A$1:$I$2607,2,FALSE))</f>
        <v>#N/A</v>
      </c>
      <c r="M399" t="e">
        <f>IF(C399="","",VLOOKUP(C399,Ｒ!$A$1:$I$2607,3,FALSE))</f>
        <v>#N/A</v>
      </c>
    </row>
    <row r="400" spans="1:13" ht="15" customHeight="1">
      <c r="A400" s="44">
        <v>114006</v>
      </c>
      <c r="B400" s="44" t="s">
        <v>366</v>
      </c>
      <c r="C400" s="8" t="s">
        <v>384</v>
      </c>
      <c r="D400" s="45" t="s">
        <v>372</v>
      </c>
      <c r="E400" s="1" t="s">
        <v>149</v>
      </c>
      <c r="F400" s="1">
        <v>45</v>
      </c>
      <c r="G400" s="1" t="s">
        <v>458</v>
      </c>
      <c r="H400" s="10" t="s">
        <v>436</v>
      </c>
      <c r="I400" s="10" t="s">
        <v>145</v>
      </c>
      <c r="J400" s="10">
        <v>0</v>
      </c>
      <c r="K400" s="10">
        <v>0</v>
      </c>
      <c r="L400" s="42" t="e">
        <f>IF(C400="","",VLOOKUP(C400,Ｒ!$A$1:$I$2607,2,FALSE))</f>
        <v>#N/A</v>
      </c>
      <c r="M400" t="e">
        <f>IF(C400="","",VLOOKUP(C400,Ｒ!$A$1:$I$2607,3,FALSE))</f>
        <v>#N/A</v>
      </c>
    </row>
    <row r="401" spans="1:13" ht="15" customHeight="1">
      <c r="A401" s="44">
        <v>114007</v>
      </c>
      <c r="B401" s="44" t="s">
        <v>366</v>
      </c>
      <c r="C401" s="8" t="s">
        <v>1176</v>
      </c>
      <c r="D401" s="45" t="s">
        <v>1268</v>
      </c>
      <c r="E401" s="1" t="s">
        <v>149</v>
      </c>
      <c r="F401" s="1" t="s">
        <v>436</v>
      </c>
      <c r="G401" s="1" t="s">
        <v>458</v>
      </c>
      <c r="H401" s="10" t="s">
        <v>436</v>
      </c>
      <c r="I401" s="10" t="s">
        <v>436</v>
      </c>
      <c r="J401" s="10">
        <v>3</v>
      </c>
      <c r="K401" s="10">
        <v>0</v>
      </c>
      <c r="L401" s="42">
        <f>IF(C401="","",VLOOKUP(C401,Ｒ!$A$1:$I$2607,2,FALSE))</f>
        <v>203</v>
      </c>
      <c r="M401" t="str">
        <f>IF(C401="","",VLOOKUP(C401,Ｒ!$A$1:$I$2607,3,FALSE))</f>
        <v>C</v>
      </c>
    </row>
    <row r="402" spans="1:13" ht="15" customHeight="1">
      <c r="A402" s="44">
        <v>114008</v>
      </c>
      <c r="B402" s="44" t="s">
        <v>366</v>
      </c>
      <c r="C402" s="8" t="s">
        <v>992</v>
      </c>
      <c r="D402" s="45" t="s">
        <v>993</v>
      </c>
      <c r="E402" s="1" t="s">
        <v>149</v>
      </c>
      <c r="F402" s="1">
        <v>45</v>
      </c>
      <c r="G402" s="1" t="s">
        <v>457</v>
      </c>
      <c r="H402" s="10" t="s">
        <v>436</v>
      </c>
      <c r="I402" s="10" t="s">
        <v>436</v>
      </c>
      <c r="J402" s="10">
        <v>0</v>
      </c>
      <c r="K402" s="10">
        <v>0</v>
      </c>
      <c r="L402" s="42" t="e">
        <f>IF(C402="","",VLOOKUP(C402,Ｒ!$A$1:$I$2607,2,FALSE))</f>
        <v>#N/A</v>
      </c>
      <c r="M402" t="e">
        <f>IF(C402="","",VLOOKUP(C402,Ｒ!$A$1:$I$2607,3,FALSE))</f>
        <v>#N/A</v>
      </c>
    </row>
    <row r="403" spans="1:13" ht="15" customHeight="1">
      <c r="A403" s="44">
        <v>115001</v>
      </c>
      <c r="B403" s="44" t="s">
        <v>373</v>
      </c>
      <c r="C403" s="8" t="s">
        <v>374</v>
      </c>
      <c r="D403" s="45" t="s">
        <v>375</v>
      </c>
      <c r="E403" s="1" t="s">
        <v>149</v>
      </c>
      <c r="F403" s="1">
        <v>55</v>
      </c>
      <c r="G403" s="1" t="s">
        <v>458</v>
      </c>
      <c r="H403" s="10" t="s">
        <v>436</v>
      </c>
      <c r="I403" s="10" t="s">
        <v>436</v>
      </c>
      <c r="J403" s="10">
        <v>1</v>
      </c>
      <c r="K403" s="10">
        <v>0</v>
      </c>
      <c r="L403" s="42">
        <f>IF(C403="","",VLOOKUP(C403,Ｒ!$A$1:$I$2607,2,FALSE))</f>
        <v>136</v>
      </c>
      <c r="M403" t="str">
        <f>IF(C403="","",VLOOKUP(C403,Ｒ!$A$1:$I$2607,3,FALSE))</f>
        <v>C</v>
      </c>
    </row>
    <row r="404" spans="1:13" ht="15" customHeight="1">
      <c r="A404" s="44">
        <v>115002</v>
      </c>
      <c r="B404" s="44" t="s">
        <v>373</v>
      </c>
      <c r="C404" s="8" t="s">
        <v>793</v>
      </c>
      <c r="D404" s="45" t="s">
        <v>794</v>
      </c>
      <c r="E404" s="1" t="s">
        <v>149</v>
      </c>
      <c r="F404" s="1" t="s">
        <v>436</v>
      </c>
      <c r="G404" s="1" t="s">
        <v>458</v>
      </c>
      <c r="H404" s="10" t="s">
        <v>436</v>
      </c>
      <c r="I404" s="10" t="s">
        <v>436</v>
      </c>
      <c r="J404" s="10">
        <v>0</v>
      </c>
      <c r="K404" s="10">
        <v>0</v>
      </c>
      <c r="L404" s="42" t="e">
        <f>IF(C404="","",VLOOKUP(C404,Ｒ!$A$1:$I$2607,2,FALSE))</f>
        <v>#N/A</v>
      </c>
      <c r="M404" t="e">
        <f>IF(C404="","",VLOOKUP(C404,Ｒ!$A$1:$I$2607,3,FALSE))</f>
        <v>#N/A</v>
      </c>
    </row>
    <row r="405" spans="1:13" ht="15" customHeight="1">
      <c r="A405" s="44">
        <v>115003</v>
      </c>
      <c r="B405" s="44" t="s">
        <v>373</v>
      </c>
      <c r="C405" s="8" t="s">
        <v>376</v>
      </c>
      <c r="D405" s="45" t="s">
        <v>377</v>
      </c>
      <c r="E405" s="1" t="s">
        <v>149</v>
      </c>
      <c r="F405" s="1">
        <v>55</v>
      </c>
      <c r="G405" s="1" t="s">
        <v>458</v>
      </c>
      <c r="H405" s="10" t="s">
        <v>154</v>
      </c>
      <c r="I405" s="10" t="s">
        <v>436</v>
      </c>
      <c r="J405" s="10">
        <v>0</v>
      </c>
      <c r="K405" s="10">
        <v>0</v>
      </c>
      <c r="L405" s="42" t="e">
        <f>IF(C405="","",VLOOKUP(C405,Ｒ!$A$1:$I$2607,2,FALSE))</f>
        <v>#N/A</v>
      </c>
      <c r="M405" t="e">
        <f>IF(C405="","",VLOOKUP(C405,Ｒ!$A$1:$I$2607,3,FALSE))</f>
        <v>#N/A</v>
      </c>
    </row>
    <row r="406" spans="1:13" ht="15" customHeight="1">
      <c r="A406" s="44">
        <v>115004</v>
      </c>
      <c r="B406" s="44" t="s">
        <v>373</v>
      </c>
      <c r="C406" s="8" t="s">
        <v>37</v>
      </c>
      <c r="D406" s="45" t="s">
        <v>38</v>
      </c>
      <c r="E406" s="1" t="s">
        <v>149</v>
      </c>
      <c r="F406" s="1">
        <v>55</v>
      </c>
      <c r="G406" s="1" t="s">
        <v>458</v>
      </c>
      <c r="H406" s="10" t="s">
        <v>436</v>
      </c>
      <c r="I406" s="10" t="s">
        <v>436</v>
      </c>
      <c r="J406" s="10">
        <v>0</v>
      </c>
      <c r="K406" s="10">
        <v>0</v>
      </c>
      <c r="L406" s="42">
        <f>IF(C406="","",VLOOKUP(C406,Ｒ!$A$1:$I$2607,2,FALSE))</f>
        <v>203</v>
      </c>
      <c r="M406" t="str">
        <f>IF(C406="","",VLOOKUP(C406,Ｒ!$A$1:$I$2607,3,FALSE))</f>
        <v>C</v>
      </c>
    </row>
    <row r="407" spans="1:13" ht="15" customHeight="1">
      <c r="A407" s="44">
        <v>115005</v>
      </c>
      <c r="B407" s="44" t="s">
        <v>373</v>
      </c>
      <c r="C407" s="8" t="s">
        <v>995</v>
      </c>
      <c r="D407" s="45" t="s">
        <v>996</v>
      </c>
      <c r="E407" s="1" t="s">
        <v>149</v>
      </c>
      <c r="F407" s="1" t="s">
        <v>436</v>
      </c>
      <c r="G407" s="1" t="s">
        <v>458</v>
      </c>
      <c r="H407" s="10" t="s">
        <v>436</v>
      </c>
      <c r="I407" s="10" t="s">
        <v>436</v>
      </c>
      <c r="J407" s="10">
        <v>2</v>
      </c>
      <c r="K407" s="10">
        <v>0</v>
      </c>
      <c r="L407" s="42">
        <f>IF(C407="","",VLOOKUP(C407,Ｒ!$A$1:$I$2607,2,FALSE))</f>
        <v>163</v>
      </c>
      <c r="M407" t="str">
        <f>IF(C407="","",VLOOKUP(C407,Ｒ!$A$1:$I$2607,3,FALSE))</f>
        <v>C</v>
      </c>
    </row>
    <row r="408" spans="1:13" ht="15" customHeight="1">
      <c r="A408" s="44">
        <v>115006</v>
      </c>
      <c r="B408" s="44" t="s">
        <v>373</v>
      </c>
      <c r="C408" s="8" t="s">
        <v>39</v>
      </c>
      <c r="D408" s="45" t="s">
        <v>40</v>
      </c>
      <c r="E408" s="1" t="s">
        <v>198</v>
      </c>
      <c r="F408" s="1">
        <v>55</v>
      </c>
      <c r="G408" s="1" t="s">
        <v>458</v>
      </c>
      <c r="H408" s="10" t="s">
        <v>436</v>
      </c>
      <c r="I408" s="10" t="s">
        <v>144</v>
      </c>
      <c r="J408" s="10">
        <v>0</v>
      </c>
      <c r="K408" s="10">
        <v>0</v>
      </c>
      <c r="L408" s="42" t="e">
        <f>IF(C408="","",VLOOKUP(C408,Ｒ!$A$1:$I$2607,2,FALSE))</f>
        <v>#N/A</v>
      </c>
      <c r="M408" t="e">
        <f>IF(C408="","",VLOOKUP(C408,Ｒ!$A$1:$I$2607,3,FALSE))</f>
        <v>#N/A</v>
      </c>
    </row>
    <row r="409" spans="1:13" ht="15" customHeight="1">
      <c r="A409" s="44">
        <v>115007</v>
      </c>
      <c r="B409" s="44" t="s">
        <v>373</v>
      </c>
      <c r="C409" s="8" t="s">
        <v>738</v>
      </c>
      <c r="D409" s="45" t="s">
        <v>739</v>
      </c>
      <c r="E409" s="1" t="s">
        <v>198</v>
      </c>
      <c r="F409" s="1">
        <v>45</v>
      </c>
      <c r="G409" s="1" t="s">
        <v>458</v>
      </c>
      <c r="H409" s="10" t="s">
        <v>436</v>
      </c>
      <c r="I409" s="10" t="s">
        <v>436</v>
      </c>
      <c r="J409" s="10">
        <v>0</v>
      </c>
      <c r="K409" s="10">
        <v>0</v>
      </c>
      <c r="L409" s="42" t="e">
        <f>IF(C409="","",VLOOKUP(C409,Ｒ!$A$1:$I$2607,2,FALSE))</f>
        <v>#N/A</v>
      </c>
      <c r="M409" t="e">
        <f>IF(C409="","",VLOOKUP(C409,Ｒ!$A$1:$I$2607,3,FALSE))</f>
        <v>#N/A</v>
      </c>
    </row>
    <row r="410" spans="1:13" ht="15" customHeight="1">
      <c r="A410" s="44">
        <v>115008</v>
      </c>
      <c r="B410" s="44" t="s">
        <v>373</v>
      </c>
      <c r="C410" s="8" t="s">
        <v>60</v>
      </c>
      <c r="D410" s="45" t="s">
        <v>61</v>
      </c>
      <c r="E410" s="1" t="s">
        <v>198</v>
      </c>
      <c r="F410" s="1">
        <v>55</v>
      </c>
      <c r="G410" s="1" t="s">
        <v>458</v>
      </c>
      <c r="H410" s="10" t="s">
        <v>436</v>
      </c>
      <c r="I410" s="10" t="s">
        <v>436</v>
      </c>
      <c r="J410" s="10">
        <v>0</v>
      </c>
      <c r="K410" s="10">
        <v>2</v>
      </c>
      <c r="L410" s="42" t="e">
        <f>IF(C410="","",VLOOKUP(C410,Ｒ!$A$1:$I$2607,2,FALSE))</f>
        <v>#N/A</v>
      </c>
      <c r="M410" t="e">
        <f>IF(C410="","",VLOOKUP(C410,Ｒ!$A$1:$I$2607,3,FALSE))</f>
        <v>#N/A</v>
      </c>
    </row>
    <row r="411" spans="1:13" ht="15" customHeight="1">
      <c r="A411" s="44">
        <v>115009</v>
      </c>
      <c r="B411" s="44" t="s">
        <v>373</v>
      </c>
      <c r="C411" s="8" t="s">
        <v>43</v>
      </c>
      <c r="D411" s="45" t="s">
        <v>44</v>
      </c>
      <c r="E411" s="1" t="s">
        <v>198</v>
      </c>
      <c r="F411" s="1">
        <v>45</v>
      </c>
      <c r="G411" s="1" t="s">
        <v>458</v>
      </c>
      <c r="H411" s="10" t="s">
        <v>436</v>
      </c>
      <c r="I411" s="10" t="s">
        <v>144</v>
      </c>
      <c r="J411" s="10">
        <v>0</v>
      </c>
      <c r="K411" s="10">
        <v>0</v>
      </c>
      <c r="L411" s="42" t="e">
        <f>IF(C411="","",VLOOKUP(C411,Ｒ!$A$1:$I$2607,2,FALSE))</f>
        <v>#N/A</v>
      </c>
      <c r="M411" t="e">
        <f>IF(C411="","",VLOOKUP(C411,Ｒ!$A$1:$I$2607,3,FALSE))</f>
        <v>#N/A</v>
      </c>
    </row>
    <row r="412" spans="1:13" ht="15" customHeight="1">
      <c r="A412" s="44">
        <v>115010</v>
      </c>
      <c r="B412" s="44" t="s">
        <v>373</v>
      </c>
      <c r="C412" s="8" t="s">
        <v>7</v>
      </c>
      <c r="D412" s="45" t="s">
        <v>8</v>
      </c>
      <c r="E412" s="1" t="s">
        <v>198</v>
      </c>
      <c r="F412" s="1" t="s">
        <v>436</v>
      </c>
      <c r="G412" s="1" t="s">
        <v>458</v>
      </c>
      <c r="H412" s="10" t="s">
        <v>436</v>
      </c>
      <c r="I412" s="10" t="s">
        <v>144</v>
      </c>
      <c r="J412" s="10">
        <v>0</v>
      </c>
      <c r="K412" s="10">
        <v>0</v>
      </c>
      <c r="L412" s="42" t="e">
        <f>IF(C412="","",VLOOKUP(C412,Ｒ!$A$1:$I$2607,2,FALSE))</f>
        <v>#N/A</v>
      </c>
      <c r="M412" t="e">
        <f>IF(C412="","",VLOOKUP(C412,Ｒ!$A$1:$I$2607,3,FALSE))</f>
        <v>#N/A</v>
      </c>
    </row>
    <row r="413" spans="1:13" ht="15" customHeight="1">
      <c r="A413" s="44">
        <v>115011</v>
      </c>
      <c r="B413" s="44" t="s">
        <v>373</v>
      </c>
      <c r="C413" s="8" t="s">
        <v>658</v>
      </c>
      <c r="D413" s="45" t="s">
        <v>659</v>
      </c>
      <c r="E413" s="1" t="s">
        <v>198</v>
      </c>
      <c r="F413" s="1">
        <v>45</v>
      </c>
      <c r="G413" s="1" t="s">
        <v>458</v>
      </c>
      <c r="H413" s="10" t="s">
        <v>436</v>
      </c>
      <c r="I413" s="10" t="s">
        <v>436</v>
      </c>
      <c r="J413" s="10">
        <v>0</v>
      </c>
      <c r="K413" s="10">
        <v>0</v>
      </c>
      <c r="L413" s="42" t="e">
        <f>IF(C413="","",VLOOKUP(C413,Ｒ!$A$1:$I$2607,2,FALSE))</f>
        <v>#N/A</v>
      </c>
      <c r="M413" t="e">
        <f>IF(C413="","",VLOOKUP(C413,Ｒ!$A$1:$I$2607,3,FALSE))</f>
        <v>#N/A</v>
      </c>
    </row>
    <row r="414" spans="1:13" ht="15" customHeight="1">
      <c r="A414" s="44">
        <v>115012</v>
      </c>
      <c r="B414" s="44" t="s">
        <v>373</v>
      </c>
      <c r="C414" s="8" t="s">
        <v>792</v>
      </c>
      <c r="D414" s="45" t="s">
        <v>999</v>
      </c>
      <c r="E414" s="1" t="s">
        <v>198</v>
      </c>
      <c r="F414" s="1">
        <v>55</v>
      </c>
      <c r="G414" s="1" t="s">
        <v>458</v>
      </c>
      <c r="H414" s="10" t="s">
        <v>436</v>
      </c>
      <c r="I414" s="10" t="s">
        <v>144</v>
      </c>
      <c r="J414" s="10">
        <v>0</v>
      </c>
      <c r="K414" s="10">
        <v>0</v>
      </c>
      <c r="L414" s="42" t="e">
        <f>IF(C414="","",VLOOKUP(C414,Ｒ!$A$1:$I$2607,2,FALSE))</f>
        <v>#N/A</v>
      </c>
      <c r="M414" t="e">
        <f>IF(C414="","",VLOOKUP(C414,Ｒ!$A$1:$I$2607,3,FALSE))</f>
        <v>#N/A</v>
      </c>
    </row>
    <row r="415" spans="1:13" ht="15" customHeight="1">
      <c r="A415" s="44">
        <v>115013</v>
      </c>
      <c r="B415" s="44" t="s">
        <v>373</v>
      </c>
      <c r="C415" s="8" t="s">
        <v>587</v>
      </c>
      <c r="D415" s="45" t="s">
        <v>588</v>
      </c>
      <c r="E415" s="1" t="s">
        <v>198</v>
      </c>
      <c r="F415" s="1">
        <v>45</v>
      </c>
      <c r="G415" s="1" t="s">
        <v>458</v>
      </c>
      <c r="H415" s="10" t="s">
        <v>436</v>
      </c>
      <c r="I415" s="10" t="s">
        <v>436</v>
      </c>
      <c r="J415" s="10">
        <v>0</v>
      </c>
      <c r="K415" s="10">
        <v>2</v>
      </c>
      <c r="L415" s="42" t="e">
        <f>IF(C415="","",VLOOKUP(C415,Ｒ!$A$1:$I$2607,2,FALSE))</f>
        <v>#N/A</v>
      </c>
      <c r="M415" t="e">
        <f>IF(C415="","",VLOOKUP(C415,Ｒ!$A$1:$I$2607,3,FALSE))</f>
        <v>#N/A</v>
      </c>
    </row>
    <row r="416" spans="1:13" ht="15" customHeight="1">
      <c r="A416" s="44">
        <v>115014</v>
      </c>
      <c r="B416" s="44" t="s">
        <v>373</v>
      </c>
      <c r="C416" s="8" t="s">
        <v>1702</v>
      </c>
      <c r="D416" s="45" t="s">
        <v>1703</v>
      </c>
      <c r="E416" s="1" t="s">
        <v>149</v>
      </c>
      <c r="F416" s="1" t="s">
        <v>436</v>
      </c>
      <c r="G416" s="1" t="s">
        <v>458</v>
      </c>
      <c r="H416" s="10" t="s">
        <v>436</v>
      </c>
      <c r="I416" s="10" t="s">
        <v>436</v>
      </c>
      <c r="J416" s="10">
        <v>1</v>
      </c>
      <c r="K416" s="10">
        <v>0</v>
      </c>
      <c r="L416" s="42" t="e">
        <f>IF(C416="","",VLOOKUP(C416,Ｒ!$A$1:$I$2607,2,FALSE))</f>
        <v>#N/A</v>
      </c>
      <c r="M416" t="e">
        <f>IF(C416="","",VLOOKUP(C416,Ｒ!$A$1:$I$2607,3,FALSE))</f>
        <v>#N/A</v>
      </c>
    </row>
    <row r="417" spans="1:13" ht="15" customHeight="1">
      <c r="A417" s="44">
        <v>116001</v>
      </c>
      <c r="B417" s="44" t="s">
        <v>599</v>
      </c>
      <c r="C417" s="8" t="s">
        <v>896</v>
      </c>
      <c r="D417" s="45" t="s">
        <v>897</v>
      </c>
      <c r="E417" s="1" t="s">
        <v>149</v>
      </c>
      <c r="F417" s="1">
        <v>55</v>
      </c>
      <c r="G417" s="1" t="s">
        <v>457</v>
      </c>
      <c r="H417" s="10" t="s">
        <v>436</v>
      </c>
      <c r="I417" s="10" t="s">
        <v>436</v>
      </c>
      <c r="J417" s="10">
        <v>0</v>
      </c>
      <c r="K417" s="10">
        <v>0</v>
      </c>
      <c r="L417" s="42" t="e">
        <f>IF(C417="","",VLOOKUP(C417,Ｒ!$A$1:$I$2607,2,FALSE))</f>
        <v>#N/A</v>
      </c>
      <c r="M417" t="e">
        <f>IF(C417="","",VLOOKUP(C417,Ｒ!$A$1:$I$2607,3,FALSE))</f>
        <v>#N/A</v>
      </c>
    </row>
    <row r="418" spans="1:13" ht="15" customHeight="1">
      <c r="A418" s="44">
        <v>116002</v>
      </c>
      <c r="B418" s="44" t="s">
        <v>599</v>
      </c>
      <c r="C418" s="8" t="s">
        <v>1704</v>
      </c>
      <c r="D418" s="45" t="s">
        <v>1705</v>
      </c>
      <c r="E418" s="1" t="s">
        <v>149</v>
      </c>
      <c r="F418" s="1">
        <v>55</v>
      </c>
      <c r="G418" s="1" t="s">
        <v>457</v>
      </c>
      <c r="H418" s="10" t="s">
        <v>436</v>
      </c>
      <c r="I418" s="10" t="s">
        <v>436</v>
      </c>
      <c r="J418" s="10">
        <v>0</v>
      </c>
      <c r="K418" s="10">
        <v>0</v>
      </c>
      <c r="L418" s="42" t="e">
        <f>IF(C418="","",VLOOKUP(C418,Ｒ!$A$1:$I$2607,2,FALSE))</f>
        <v>#N/A</v>
      </c>
      <c r="M418" t="e">
        <f>IF(C418="","",VLOOKUP(C418,Ｒ!$A$1:$I$2607,3,FALSE))</f>
        <v>#N/A</v>
      </c>
    </row>
    <row r="419" spans="1:13" ht="15" customHeight="1">
      <c r="A419" s="44">
        <v>116003</v>
      </c>
      <c r="B419" s="44" t="s">
        <v>599</v>
      </c>
      <c r="C419" s="8" t="s">
        <v>652</v>
      </c>
      <c r="D419" s="45" t="s">
        <v>653</v>
      </c>
      <c r="E419" s="1" t="s">
        <v>149</v>
      </c>
      <c r="F419" s="1">
        <v>55</v>
      </c>
      <c r="G419" s="1" t="s">
        <v>458</v>
      </c>
      <c r="H419" s="10" t="s">
        <v>436</v>
      </c>
      <c r="I419" s="10" t="s">
        <v>436</v>
      </c>
      <c r="J419" s="10">
        <v>0</v>
      </c>
      <c r="K419" s="10">
        <v>0</v>
      </c>
      <c r="L419" s="42" t="e">
        <f>IF(C419="","",VLOOKUP(C419,Ｒ!$A$1:$I$2607,2,FALSE))</f>
        <v>#N/A</v>
      </c>
      <c r="M419" t="e">
        <f>IF(C419="","",VLOOKUP(C419,Ｒ!$A$1:$I$2607,3,FALSE))</f>
        <v>#N/A</v>
      </c>
    </row>
    <row r="420" spans="1:13" ht="15" customHeight="1">
      <c r="A420" s="44">
        <v>116004</v>
      </c>
      <c r="B420" s="44" t="s">
        <v>599</v>
      </c>
      <c r="C420" s="8" t="s">
        <v>600</v>
      </c>
      <c r="D420" s="45" t="s">
        <v>601</v>
      </c>
      <c r="E420" s="1" t="s">
        <v>149</v>
      </c>
      <c r="F420" s="1">
        <v>55</v>
      </c>
      <c r="G420" s="1" t="s">
        <v>458</v>
      </c>
      <c r="H420" s="10" t="s">
        <v>436</v>
      </c>
      <c r="I420" s="10" t="s">
        <v>436</v>
      </c>
      <c r="J420" s="10">
        <v>1</v>
      </c>
      <c r="K420" s="10">
        <v>0</v>
      </c>
      <c r="L420" s="42">
        <f>IF(C420="","",VLOOKUP(C420,Ｒ!$A$1:$I$2607,2,FALSE))</f>
        <v>180</v>
      </c>
      <c r="M420" t="str">
        <f>IF(C420="","",VLOOKUP(C420,Ｒ!$A$1:$I$2607,3,FALSE))</f>
        <v>C</v>
      </c>
    </row>
    <row r="421" spans="1:13" ht="15" customHeight="1">
      <c r="A421" s="44">
        <v>116005</v>
      </c>
      <c r="B421" s="44" t="s">
        <v>599</v>
      </c>
      <c r="C421" s="8" t="s">
        <v>769</v>
      </c>
      <c r="D421" s="45" t="s">
        <v>761</v>
      </c>
      <c r="E421" s="1" t="s">
        <v>149</v>
      </c>
      <c r="F421" s="1" t="s">
        <v>436</v>
      </c>
      <c r="G421" s="1" t="s">
        <v>458</v>
      </c>
      <c r="H421" s="10" t="s">
        <v>436</v>
      </c>
      <c r="I421" s="10" t="s">
        <v>436</v>
      </c>
      <c r="J421" s="10">
        <v>0</v>
      </c>
      <c r="K421" s="10">
        <v>0</v>
      </c>
      <c r="L421" s="42">
        <f>IF(C421="","",VLOOKUP(C421,Ｒ!$A$1:$I$2607,2,FALSE))</f>
        <v>108</v>
      </c>
      <c r="M421" t="str">
        <f>IF(C421="","",VLOOKUP(C421,Ｒ!$A$1:$I$2607,3,FALSE))</f>
        <v>B</v>
      </c>
    </row>
    <row r="422" spans="1:13" ht="15" customHeight="1">
      <c r="A422" s="44">
        <v>116006</v>
      </c>
      <c r="B422" s="44" t="s">
        <v>599</v>
      </c>
      <c r="C422" s="8" t="s">
        <v>97</v>
      </c>
      <c r="D422" s="45" t="s">
        <v>98</v>
      </c>
      <c r="E422" s="1" t="s">
        <v>149</v>
      </c>
      <c r="F422" s="1">
        <v>55</v>
      </c>
      <c r="G422" s="1" t="s">
        <v>458</v>
      </c>
      <c r="H422" s="10" t="s">
        <v>144</v>
      </c>
      <c r="I422" s="10" t="s">
        <v>145</v>
      </c>
      <c r="J422" s="10">
        <v>2</v>
      </c>
      <c r="K422" s="10">
        <v>0</v>
      </c>
      <c r="L422" s="42">
        <f>IF(C422="","",VLOOKUP(C422,Ｒ!$A$1:$I$2607,2,FALSE))</f>
        <v>102</v>
      </c>
      <c r="M422" t="str">
        <f>IF(C422="","",VLOOKUP(C422,Ｒ!$A$1:$I$2607,3,FALSE))</f>
        <v>B</v>
      </c>
    </row>
    <row r="423" spans="1:13" ht="15" customHeight="1">
      <c r="A423" s="44">
        <v>116007</v>
      </c>
      <c r="B423" s="44" t="s">
        <v>599</v>
      </c>
      <c r="C423" s="8" t="s">
        <v>1421</v>
      </c>
      <c r="D423" s="45" t="s">
        <v>1002</v>
      </c>
      <c r="E423" s="1" t="s">
        <v>149</v>
      </c>
      <c r="F423" s="1">
        <v>45</v>
      </c>
      <c r="G423" s="1" t="s">
        <v>457</v>
      </c>
      <c r="H423" s="10" t="s">
        <v>436</v>
      </c>
      <c r="I423" s="10" t="s">
        <v>436</v>
      </c>
      <c r="J423" s="10">
        <v>2</v>
      </c>
      <c r="K423" s="10">
        <v>0</v>
      </c>
      <c r="L423" s="42">
        <f>IF(C423="","",VLOOKUP(C423,Ｒ!$A$1:$I$2607,2,FALSE))</f>
        <v>114</v>
      </c>
      <c r="M423" t="str">
        <f>IF(C423="","",VLOOKUP(C423,Ｒ!$A$1:$I$2607,3,FALSE))</f>
        <v>B</v>
      </c>
    </row>
    <row r="424" spans="1:13" ht="15" customHeight="1">
      <c r="A424" s="44">
        <v>116008</v>
      </c>
      <c r="B424" s="44" t="s">
        <v>599</v>
      </c>
      <c r="C424" s="8" t="s">
        <v>513</v>
      </c>
      <c r="D424" s="45" t="s">
        <v>514</v>
      </c>
      <c r="E424" s="1" t="s">
        <v>149</v>
      </c>
      <c r="F424" s="1">
        <v>55</v>
      </c>
      <c r="G424" s="1" t="s">
        <v>458</v>
      </c>
      <c r="H424" s="10" t="s">
        <v>436</v>
      </c>
      <c r="I424" s="10" t="s">
        <v>144</v>
      </c>
      <c r="J424" s="10">
        <v>0</v>
      </c>
      <c r="K424" s="10">
        <v>2</v>
      </c>
      <c r="L424" s="42">
        <f>IF(C424="","",VLOOKUP(C424,Ｒ!$A$1:$I$2607,2,FALSE))</f>
        <v>144</v>
      </c>
      <c r="M424" t="str">
        <f>IF(C424="","",VLOOKUP(C424,Ｒ!$A$1:$I$2607,3,FALSE))</f>
        <v>C</v>
      </c>
    </row>
    <row r="425" spans="1:13" ht="15" customHeight="1">
      <c r="A425" s="44">
        <v>116009</v>
      </c>
      <c r="B425" s="44" t="s">
        <v>599</v>
      </c>
      <c r="C425" s="8" t="s">
        <v>1422</v>
      </c>
      <c r="D425" s="45" t="s">
        <v>1423</v>
      </c>
      <c r="E425" s="1" t="s">
        <v>149</v>
      </c>
      <c r="F425" s="1">
        <v>55</v>
      </c>
      <c r="G425" s="1" t="s">
        <v>457</v>
      </c>
      <c r="H425" s="10" t="s">
        <v>436</v>
      </c>
      <c r="I425" s="10" t="s">
        <v>436</v>
      </c>
      <c r="J425" s="10">
        <v>0</v>
      </c>
      <c r="K425" s="10">
        <v>0</v>
      </c>
      <c r="L425" s="42" t="e">
        <f>IF(C425="","",VLOOKUP(C425,Ｒ!$A$1:$I$2607,2,FALSE))</f>
        <v>#N/A</v>
      </c>
      <c r="M425" t="e">
        <f>IF(C425="","",VLOOKUP(C425,Ｒ!$A$1:$I$2607,3,FALSE))</f>
        <v>#N/A</v>
      </c>
    </row>
    <row r="426" spans="1:13" ht="15" customHeight="1">
      <c r="A426" s="44">
        <v>116010</v>
      </c>
      <c r="B426" s="44" t="s">
        <v>599</v>
      </c>
      <c r="C426" s="8" t="s">
        <v>590</v>
      </c>
      <c r="D426" s="45" t="s">
        <v>591</v>
      </c>
      <c r="E426" s="1" t="s">
        <v>149</v>
      </c>
      <c r="F426" s="1">
        <v>45</v>
      </c>
      <c r="G426" s="1" t="s">
        <v>457</v>
      </c>
      <c r="H426" s="10" t="s">
        <v>436</v>
      </c>
      <c r="I426" s="10" t="s">
        <v>436</v>
      </c>
      <c r="J426" s="10">
        <v>1</v>
      </c>
      <c r="K426" s="10">
        <v>0</v>
      </c>
      <c r="L426" s="42" t="e">
        <f>IF(C426="","",VLOOKUP(C426,Ｒ!$A$1:$I$2607,2,FALSE))</f>
        <v>#N/A</v>
      </c>
      <c r="M426" t="e">
        <f>IF(C426="","",VLOOKUP(C426,Ｒ!$A$1:$I$2607,3,FALSE))</f>
        <v>#N/A</v>
      </c>
    </row>
    <row r="427" spans="1:13" ht="15" customHeight="1">
      <c r="A427" s="44">
        <v>116011</v>
      </c>
      <c r="B427" s="44" t="s">
        <v>599</v>
      </c>
      <c r="C427" s="8" t="s">
        <v>893</v>
      </c>
      <c r="D427" s="45" t="s">
        <v>894</v>
      </c>
      <c r="E427" s="1" t="s">
        <v>149</v>
      </c>
      <c r="F427" s="1">
        <v>55</v>
      </c>
      <c r="G427" s="1" t="s">
        <v>457</v>
      </c>
      <c r="H427" s="10" t="s">
        <v>436</v>
      </c>
      <c r="I427" s="10" t="s">
        <v>436</v>
      </c>
      <c r="J427" s="10">
        <v>3</v>
      </c>
      <c r="K427" s="10">
        <v>0</v>
      </c>
      <c r="L427" s="42">
        <f>IF(C427="","",VLOOKUP(C427,Ｒ!$A$1:$I$2607,2,FALSE))</f>
        <v>100</v>
      </c>
      <c r="M427" t="str">
        <f>IF(C427="","",VLOOKUP(C427,Ｒ!$A$1:$I$2607,3,FALSE))</f>
        <v>B</v>
      </c>
    </row>
    <row r="428" spans="1:13" ht="15" customHeight="1">
      <c r="A428" s="44">
        <v>116012</v>
      </c>
      <c r="B428" s="44" t="s">
        <v>599</v>
      </c>
      <c r="C428" s="8" t="s">
        <v>673</v>
      </c>
      <c r="D428" s="45" t="s">
        <v>740</v>
      </c>
      <c r="E428" s="1" t="s">
        <v>149</v>
      </c>
      <c r="F428" s="1" t="s">
        <v>436</v>
      </c>
      <c r="G428" s="1" t="s">
        <v>458</v>
      </c>
      <c r="H428" s="10" t="s">
        <v>436</v>
      </c>
      <c r="I428" s="10" t="s">
        <v>436</v>
      </c>
      <c r="J428" s="10">
        <v>3</v>
      </c>
      <c r="K428" s="10">
        <v>0</v>
      </c>
      <c r="L428" s="42">
        <f>IF(C428="","",VLOOKUP(C428,Ｒ!$A$1:$I$2607,2,FALSE))</f>
        <v>100</v>
      </c>
      <c r="M428" t="str">
        <f>IF(C428="","",VLOOKUP(C428,Ｒ!$A$1:$I$2607,3,FALSE))</f>
        <v>B</v>
      </c>
    </row>
    <row r="429" spans="1:13" ht="15" customHeight="1">
      <c r="A429" s="44">
        <v>116013</v>
      </c>
      <c r="B429" s="44" t="s">
        <v>599</v>
      </c>
      <c r="C429" s="8" t="s">
        <v>332</v>
      </c>
      <c r="D429" s="45" t="s">
        <v>333</v>
      </c>
      <c r="E429" s="1" t="s">
        <v>198</v>
      </c>
      <c r="F429" s="1">
        <v>55</v>
      </c>
      <c r="G429" s="1" t="s">
        <v>458</v>
      </c>
      <c r="H429" s="10" t="s">
        <v>144</v>
      </c>
      <c r="I429" s="10" t="s">
        <v>145</v>
      </c>
      <c r="J429" s="10">
        <v>0</v>
      </c>
      <c r="K429" s="10">
        <v>2</v>
      </c>
      <c r="L429" s="42" t="e">
        <f>IF(C429="","",VLOOKUP(C429,Ｒ!$A$1:$I$2607,2,FALSE))</f>
        <v>#N/A</v>
      </c>
      <c r="M429" t="e">
        <f>IF(C429="","",VLOOKUP(C429,Ｒ!$A$1:$I$2607,3,FALSE))</f>
        <v>#N/A</v>
      </c>
    </row>
    <row r="430" spans="1:13" ht="15" customHeight="1">
      <c r="A430" s="44">
        <v>116014</v>
      </c>
      <c r="B430" s="44" t="s">
        <v>599</v>
      </c>
      <c r="C430" s="8" t="s">
        <v>1424</v>
      </c>
      <c r="D430" s="45" t="s">
        <v>1425</v>
      </c>
      <c r="E430" s="1" t="s">
        <v>198</v>
      </c>
      <c r="F430" s="1">
        <v>55</v>
      </c>
      <c r="G430" s="1" t="s">
        <v>458</v>
      </c>
      <c r="H430" s="10" t="s">
        <v>436</v>
      </c>
      <c r="I430" s="10" t="s">
        <v>436</v>
      </c>
      <c r="J430" s="10">
        <v>0</v>
      </c>
      <c r="K430" s="10">
        <v>0</v>
      </c>
      <c r="L430" s="42" t="e">
        <f>IF(C430="","",VLOOKUP(C430,Ｒ!$A$1:$I$2607,2,FALSE))</f>
        <v>#N/A</v>
      </c>
      <c r="M430" t="e">
        <f>IF(C430="","",VLOOKUP(C430,Ｒ!$A$1:$I$2607,3,FALSE))</f>
        <v>#N/A</v>
      </c>
    </row>
    <row r="431" spans="1:13" ht="15" customHeight="1">
      <c r="A431" s="44">
        <v>116015</v>
      </c>
      <c r="B431" s="44" t="s">
        <v>599</v>
      </c>
      <c r="C431" s="8" t="s">
        <v>656</v>
      </c>
      <c r="D431" s="45" t="s">
        <v>657</v>
      </c>
      <c r="E431" s="1" t="s">
        <v>198</v>
      </c>
      <c r="F431" s="1">
        <v>45</v>
      </c>
      <c r="G431" s="1" t="s">
        <v>458</v>
      </c>
      <c r="H431" s="10" t="s">
        <v>436</v>
      </c>
      <c r="I431" s="10" t="s">
        <v>436</v>
      </c>
      <c r="J431" s="10">
        <v>0</v>
      </c>
      <c r="K431" s="10">
        <v>0</v>
      </c>
      <c r="L431" s="42" t="e">
        <f>IF(C431="","",VLOOKUP(C431,Ｒ!$A$1:$I$2607,2,FALSE))</f>
        <v>#N/A</v>
      </c>
      <c r="M431" t="e">
        <f>IF(C431="","",VLOOKUP(C431,Ｒ!$A$1:$I$2607,3,FALSE))</f>
        <v>#N/A</v>
      </c>
    </row>
    <row r="432" spans="1:13" ht="15" customHeight="1">
      <c r="A432" s="44">
        <v>116016</v>
      </c>
      <c r="B432" s="44" t="s">
        <v>599</v>
      </c>
      <c r="C432" s="8" t="s">
        <v>741</v>
      </c>
      <c r="D432" s="45" t="s">
        <v>895</v>
      </c>
      <c r="E432" s="1" t="s">
        <v>198</v>
      </c>
      <c r="F432" s="1">
        <v>45</v>
      </c>
      <c r="G432" s="1" t="s">
        <v>457</v>
      </c>
      <c r="H432" s="10" t="s">
        <v>436</v>
      </c>
      <c r="I432" s="10" t="s">
        <v>436</v>
      </c>
      <c r="J432" s="10">
        <v>0</v>
      </c>
      <c r="K432" s="10">
        <v>0</v>
      </c>
      <c r="L432" s="42" t="e">
        <f>IF(C432="","",VLOOKUP(C432,Ｒ!$A$1:$I$2607,2,FALSE))</f>
        <v>#N/A</v>
      </c>
      <c r="M432" t="e">
        <f>IF(C432="","",VLOOKUP(C432,Ｒ!$A$1:$I$2607,3,FALSE))</f>
        <v>#N/A</v>
      </c>
    </row>
    <row r="433" spans="1:13" ht="15" customHeight="1">
      <c r="A433" s="44">
        <v>116017</v>
      </c>
      <c r="B433" s="44" t="s">
        <v>599</v>
      </c>
      <c r="C433" s="8" t="s">
        <v>9</v>
      </c>
      <c r="D433" s="45" t="s">
        <v>641</v>
      </c>
      <c r="E433" s="1" t="s">
        <v>198</v>
      </c>
      <c r="F433" s="1">
        <v>55</v>
      </c>
      <c r="G433" s="1" t="s">
        <v>458</v>
      </c>
      <c r="H433" s="10" t="s">
        <v>436</v>
      </c>
      <c r="I433" s="10" t="s">
        <v>436</v>
      </c>
      <c r="J433" s="10">
        <v>0</v>
      </c>
      <c r="K433" s="10">
        <v>0</v>
      </c>
      <c r="L433" s="42" t="e">
        <f>IF(C433="","",VLOOKUP(C433,Ｒ!$A$1:$I$2607,2,FALSE))</f>
        <v>#N/A</v>
      </c>
      <c r="M433" t="e">
        <f>IF(C433="","",VLOOKUP(C433,Ｒ!$A$1:$I$2607,3,FALSE))</f>
        <v>#N/A</v>
      </c>
    </row>
    <row r="434" spans="1:13" ht="15" customHeight="1">
      <c r="A434" s="44">
        <v>116018</v>
      </c>
      <c r="B434" s="44" t="s">
        <v>599</v>
      </c>
      <c r="C434" s="8" t="s">
        <v>1426</v>
      </c>
      <c r="D434" s="45" t="s">
        <v>1427</v>
      </c>
      <c r="E434" s="1" t="s">
        <v>198</v>
      </c>
      <c r="F434" s="1">
        <v>55</v>
      </c>
      <c r="G434" s="1" t="s">
        <v>458</v>
      </c>
      <c r="H434" s="10" t="s">
        <v>436</v>
      </c>
      <c r="I434" s="10" t="s">
        <v>436</v>
      </c>
      <c r="J434" s="10">
        <v>0</v>
      </c>
      <c r="K434" s="10">
        <v>0</v>
      </c>
      <c r="L434" s="42" t="e">
        <f>IF(C434="","",VLOOKUP(C434,Ｒ!$A$1:$I$2607,2,FALSE))</f>
        <v>#N/A</v>
      </c>
      <c r="M434" t="e">
        <f>IF(C434="","",VLOOKUP(C434,Ｒ!$A$1:$I$2607,3,FALSE))</f>
        <v>#N/A</v>
      </c>
    </row>
    <row r="435" spans="1:13" ht="15" customHeight="1">
      <c r="A435" s="44">
        <v>116019</v>
      </c>
      <c r="B435" s="44" t="s">
        <v>599</v>
      </c>
      <c r="C435" s="8" t="s">
        <v>1182</v>
      </c>
      <c r="D435" s="45" t="s">
        <v>1183</v>
      </c>
      <c r="E435" s="1" t="s">
        <v>149</v>
      </c>
      <c r="F435" s="1">
        <v>55</v>
      </c>
      <c r="G435" s="1" t="s">
        <v>458</v>
      </c>
      <c r="H435" s="10" t="s">
        <v>436</v>
      </c>
      <c r="I435" s="10" t="s">
        <v>436</v>
      </c>
      <c r="J435" s="10">
        <v>1</v>
      </c>
      <c r="K435" s="10">
        <v>2</v>
      </c>
      <c r="L435" s="42">
        <f>IF(C435="","",VLOOKUP(C435,Ｒ!$A$1:$I$2607,2,FALSE))</f>
        <v>203</v>
      </c>
      <c r="M435" t="str">
        <f>IF(C435="","",VLOOKUP(C435,Ｒ!$A$1:$I$2607,3,FALSE))</f>
        <v>C</v>
      </c>
    </row>
    <row r="436" spans="1:13" ht="15" customHeight="1">
      <c r="A436" s="44">
        <v>117001</v>
      </c>
      <c r="B436" s="44" t="s">
        <v>53</v>
      </c>
      <c r="C436" s="8" t="s">
        <v>1308</v>
      </c>
      <c r="D436" s="45" t="s">
        <v>1309</v>
      </c>
      <c r="E436" s="1" t="s">
        <v>198</v>
      </c>
      <c r="F436" s="1" t="s">
        <v>436</v>
      </c>
      <c r="G436" s="1" t="s">
        <v>458</v>
      </c>
      <c r="H436" s="10" t="s">
        <v>436</v>
      </c>
      <c r="I436" s="10" t="s">
        <v>144</v>
      </c>
      <c r="J436" s="10">
        <v>0</v>
      </c>
      <c r="K436" s="10">
        <v>0</v>
      </c>
      <c r="L436" s="42" t="e">
        <f>IF(C436="","",VLOOKUP(C436,Ｒ!$A$1:$I$2607,2,FALSE))</f>
        <v>#N/A</v>
      </c>
      <c r="M436" t="e">
        <f>IF(C436="","",VLOOKUP(C436,Ｒ!$A$1:$I$2607,3,FALSE))</f>
        <v>#N/A</v>
      </c>
    </row>
    <row r="437" spans="1:13" ht="15" customHeight="1">
      <c r="A437" s="44">
        <v>117002</v>
      </c>
      <c r="B437" s="44" t="s">
        <v>53</v>
      </c>
      <c r="C437" s="8" t="s">
        <v>54</v>
      </c>
      <c r="D437" s="45" t="s">
        <v>55</v>
      </c>
      <c r="E437" s="1" t="s">
        <v>198</v>
      </c>
      <c r="F437" s="1">
        <v>55</v>
      </c>
      <c r="G437" s="1" t="s">
        <v>458</v>
      </c>
      <c r="H437" s="10" t="s">
        <v>436</v>
      </c>
      <c r="I437" s="10" t="s">
        <v>436</v>
      </c>
      <c r="J437" s="10">
        <v>0</v>
      </c>
      <c r="K437" s="10">
        <v>0</v>
      </c>
      <c r="L437" s="42" t="e">
        <f>IF(C437="","",VLOOKUP(C437,Ｒ!$A$1:$I$2607,2,FALSE))</f>
        <v>#N/A</v>
      </c>
      <c r="M437" t="e">
        <f>IF(C437="","",VLOOKUP(C437,Ｒ!$A$1:$I$2607,3,FALSE))</f>
        <v>#N/A</v>
      </c>
    </row>
    <row r="438" spans="1:13" ht="15" customHeight="1">
      <c r="A438" s="44">
        <v>117003</v>
      </c>
      <c r="B438" s="44" t="s">
        <v>53</v>
      </c>
      <c r="C438" s="8" t="s">
        <v>602</v>
      </c>
      <c r="D438" s="45" t="s">
        <v>603</v>
      </c>
      <c r="E438" s="1" t="s">
        <v>198</v>
      </c>
      <c r="F438" s="1">
        <v>55</v>
      </c>
      <c r="G438" s="1" t="s">
        <v>458</v>
      </c>
      <c r="H438" s="10" t="s">
        <v>436</v>
      </c>
      <c r="I438" s="10" t="s">
        <v>144</v>
      </c>
      <c r="J438" s="10">
        <v>0</v>
      </c>
      <c r="K438" s="10">
        <v>2</v>
      </c>
      <c r="L438" s="42" t="e">
        <f>IF(C438="","",VLOOKUP(C438,Ｒ!$A$1:$I$2607,2,FALSE))</f>
        <v>#N/A</v>
      </c>
      <c r="M438" t="e">
        <f>IF(C438="","",VLOOKUP(C438,Ｒ!$A$1:$I$2607,3,FALSE))</f>
        <v>#N/A</v>
      </c>
    </row>
    <row r="439" spans="1:13" ht="15" customHeight="1">
      <c r="A439" s="44">
        <v>117004</v>
      </c>
      <c r="B439" s="44" t="s">
        <v>53</v>
      </c>
      <c r="C439" s="8" t="s">
        <v>56</v>
      </c>
      <c r="D439" s="45" t="s">
        <v>57</v>
      </c>
      <c r="E439" s="1" t="s">
        <v>198</v>
      </c>
      <c r="F439" s="1">
        <v>55</v>
      </c>
      <c r="G439" s="1" t="s">
        <v>458</v>
      </c>
      <c r="H439" s="10" t="s">
        <v>436</v>
      </c>
      <c r="I439" s="10" t="s">
        <v>436</v>
      </c>
      <c r="J439" s="10">
        <v>0</v>
      </c>
      <c r="K439" s="10">
        <v>0</v>
      </c>
      <c r="L439" s="42" t="e">
        <f>IF(C439="","",VLOOKUP(C439,Ｒ!$A$1:$I$2607,2,FALSE))</f>
        <v>#N/A</v>
      </c>
      <c r="M439" t="e">
        <f>IF(C439="","",VLOOKUP(C439,Ｒ!$A$1:$I$2607,3,FALSE))</f>
        <v>#N/A</v>
      </c>
    </row>
    <row r="440" spans="1:13" ht="15" customHeight="1">
      <c r="A440" s="44">
        <v>117005</v>
      </c>
      <c r="B440" s="44" t="s">
        <v>53</v>
      </c>
      <c r="C440" s="8" t="s">
        <v>494</v>
      </c>
      <c r="D440" s="45" t="s">
        <v>495</v>
      </c>
      <c r="E440" s="1" t="s">
        <v>198</v>
      </c>
      <c r="F440" s="1">
        <v>55</v>
      </c>
      <c r="G440" s="1" t="s">
        <v>458</v>
      </c>
      <c r="H440" s="10" t="s">
        <v>436</v>
      </c>
      <c r="I440" s="10" t="s">
        <v>144</v>
      </c>
      <c r="J440" s="10">
        <v>0</v>
      </c>
      <c r="K440" s="10">
        <v>0</v>
      </c>
      <c r="L440" s="42" t="e">
        <f>IF(C440="","",VLOOKUP(C440,Ｒ!$A$1:$I$2607,2,FALSE))</f>
        <v>#N/A</v>
      </c>
      <c r="M440" t="e">
        <f>IF(C440="","",VLOOKUP(C440,Ｒ!$A$1:$I$2607,3,FALSE))</f>
        <v>#N/A</v>
      </c>
    </row>
    <row r="441" spans="1:13" ht="15" customHeight="1">
      <c r="A441" s="44">
        <v>117006</v>
      </c>
      <c r="B441" s="44" t="s">
        <v>53</v>
      </c>
      <c r="C441" s="8" t="s">
        <v>1306</v>
      </c>
      <c r="D441" s="45" t="s">
        <v>1307</v>
      </c>
      <c r="E441" s="1" t="s">
        <v>198</v>
      </c>
      <c r="F441" s="1">
        <v>45</v>
      </c>
      <c r="G441" s="1" t="s">
        <v>458</v>
      </c>
      <c r="H441" s="10" t="s">
        <v>436</v>
      </c>
      <c r="I441" s="10" t="s">
        <v>436</v>
      </c>
      <c r="J441" s="10">
        <v>0</v>
      </c>
      <c r="K441" s="10">
        <v>0</v>
      </c>
      <c r="L441" s="42" t="e">
        <f>IF(C441="","",VLOOKUP(C441,Ｒ!$A$1:$I$2607,2,FALSE))</f>
        <v>#N/A</v>
      </c>
      <c r="M441" t="e">
        <f>IF(C441="","",VLOOKUP(C441,Ｒ!$A$1:$I$2607,3,FALSE))</f>
        <v>#N/A</v>
      </c>
    </row>
    <row r="442" spans="1:13" ht="15" customHeight="1">
      <c r="A442" s="44">
        <v>117007</v>
      </c>
      <c r="B442" s="44" t="s">
        <v>53</v>
      </c>
      <c r="C442" s="8" t="s">
        <v>58</v>
      </c>
      <c r="D442" s="45" t="s">
        <v>59</v>
      </c>
      <c r="E442" s="1" t="s">
        <v>198</v>
      </c>
      <c r="F442" s="1">
        <v>55</v>
      </c>
      <c r="G442" s="1" t="s">
        <v>458</v>
      </c>
      <c r="H442" s="10" t="s">
        <v>436</v>
      </c>
      <c r="I442" s="10" t="s">
        <v>436</v>
      </c>
      <c r="J442" s="10">
        <v>0</v>
      </c>
      <c r="K442" s="10">
        <v>0</v>
      </c>
      <c r="L442" s="42" t="e">
        <f>IF(C442="","",VLOOKUP(C442,Ｒ!$A$1:$I$2607,2,FALSE))</f>
        <v>#N/A</v>
      </c>
      <c r="M442" t="e">
        <f>IF(C442="","",VLOOKUP(C442,Ｒ!$A$1:$I$2607,3,FALSE))</f>
        <v>#N/A</v>
      </c>
    </row>
    <row r="443" spans="1:13" ht="15" customHeight="1">
      <c r="A443" s="44">
        <v>117008</v>
      </c>
      <c r="B443" s="44" t="s">
        <v>53</v>
      </c>
      <c r="C443" s="8" t="s">
        <v>607</v>
      </c>
      <c r="D443" s="45" t="s">
        <v>608</v>
      </c>
      <c r="E443" s="1" t="s">
        <v>198</v>
      </c>
      <c r="F443" s="1">
        <v>55</v>
      </c>
      <c r="G443" s="1" t="s">
        <v>458</v>
      </c>
      <c r="H443" s="10" t="s">
        <v>436</v>
      </c>
      <c r="I443" s="10" t="s">
        <v>436</v>
      </c>
      <c r="J443" s="10">
        <v>0</v>
      </c>
      <c r="K443" s="10">
        <v>0</v>
      </c>
      <c r="L443" s="42" t="e">
        <f>IF(C443="","",VLOOKUP(C443,Ｒ!$A$1:$I$2607,2,FALSE))</f>
        <v>#N/A</v>
      </c>
      <c r="M443" t="e">
        <f>IF(C443="","",VLOOKUP(C443,Ｒ!$A$1:$I$2607,3,FALSE))</f>
        <v>#N/A</v>
      </c>
    </row>
    <row r="444" spans="1:13" ht="15" customHeight="1">
      <c r="A444" s="44">
        <v>117009</v>
      </c>
      <c r="B444" s="44" t="s">
        <v>53</v>
      </c>
      <c r="C444" s="8" t="s">
        <v>604</v>
      </c>
      <c r="D444" s="45" t="s">
        <v>605</v>
      </c>
      <c r="E444" s="1" t="s">
        <v>198</v>
      </c>
      <c r="F444" s="1">
        <v>55</v>
      </c>
      <c r="G444" s="1" t="s">
        <v>458</v>
      </c>
      <c r="H444" s="10" t="s">
        <v>436</v>
      </c>
      <c r="I444" s="10" t="s">
        <v>144</v>
      </c>
      <c r="J444" s="10">
        <v>0</v>
      </c>
      <c r="K444" s="10">
        <v>0</v>
      </c>
      <c r="L444" s="42" t="e">
        <f>IF(C444="","",VLOOKUP(C444,Ｒ!$A$1:$I$2607,2,FALSE))</f>
        <v>#N/A</v>
      </c>
      <c r="M444" t="e">
        <f>IF(C444="","",VLOOKUP(C444,Ｒ!$A$1:$I$2607,3,FALSE))</f>
        <v>#N/A</v>
      </c>
    </row>
    <row r="445" spans="1:13" ht="15" customHeight="1">
      <c r="A445" s="44">
        <v>117010</v>
      </c>
      <c r="B445" s="44" t="s">
        <v>53</v>
      </c>
      <c r="C445" s="8" t="s">
        <v>62</v>
      </c>
      <c r="D445" s="45" t="s">
        <v>63</v>
      </c>
      <c r="E445" s="1" t="s">
        <v>198</v>
      </c>
      <c r="F445" s="1">
        <v>55</v>
      </c>
      <c r="G445" s="1" t="s">
        <v>458</v>
      </c>
      <c r="H445" s="10" t="s">
        <v>436</v>
      </c>
      <c r="I445" s="10" t="s">
        <v>436</v>
      </c>
      <c r="J445" s="10">
        <v>0</v>
      </c>
      <c r="K445" s="10">
        <v>0</v>
      </c>
      <c r="L445" s="42" t="e">
        <f>IF(C445="","",VLOOKUP(C445,Ｒ!$A$1:$I$2607,2,FALSE))</f>
        <v>#N/A</v>
      </c>
      <c r="M445" t="e">
        <f>IF(C445="","",VLOOKUP(C445,Ｒ!$A$1:$I$2607,3,FALSE))</f>
        <v>#N/A</v>
      </c>
    </row>
    <row r="446" spans="1:13" ht="15" customHeight="1">
      <c r="A446" s="44">
        <v>117011</v>
      </c>
      <c r="B446" s="44" t="s">
        <v>53</v>
      </c>
      <c r="C446" s="8" t="s">
        <v>530</v>
      </c>
      <c r="D446" s="45" t="s">
        <v>531</v>
      </c>
      <c r="E446" s="1" t="s">
        <v>198</v>
      </c>
      <c r="F446" s="1">
        <v>45</v>
      </c>
      <c r="G446" s="1" t="s">
        <v>458</v>
      </c>
      <c r="H446" s="10" t="s">
        <v>436</v>
      </c>
      <c r="I446" s="10" t="s">
        <v>436</v>
      </c>
      <c r="J446" s="10">
        <v>0</v>
      </c>
      <c r="K446" s="10">
        <v>0</v>
      </c>
      <c r="L446" s="42" t="e">
        <f>IF(C446="","",VLOOKUP(C446,Ｒ!$A$1:$I$2607,2,FALSE))</f>
        <v>#N/A</v>
      </c>
      <c r="M446" t="e">
        <f>IF(C446="","",VLOOKUP(C446,Ｒ!$A$1:$I$2607,3,FALSE))</f>
        <v>#N/A</v>
      </c>
    </row>
    <row r="447" spans="1:13" ht="15" customHeight="1">
      <c r="A447" s="44">
        <v>117012</v>
      </c>
      <c r="B447" s="44" t="s">
        <v>53</v>
      </c>
      <c r="C447" s="8" t="s">
        <v>606</v>
      </c>
      <c r="D447" s="45" t="s">
        <v>1428</v>
      </c>
      <c r="E447" s="1" t="s">
        <v>198</v>
      </c>
      <c r="F447" s="1">
        <v>55</v>
      </c>
      <c r="G447" s="1" t="s">
        <v>458</v>
      </c>
      <c r="H447" s="10" t="s">
        <v>436</v>
      </c>
      <c r="I447" s="10" t="s">
        <v>436</v>
      </c>
      <c r="J447" s="10">
        <v>0</v>
      </c>
      <c r="K447" s="10">
        <v>2</v>
      </c>
      <c r="L447" s="42" t="e">
        <f>IF(C447="","",VLOOKUP(C447,Ｒ!$A$1:$I$2607,2,FALSE))</f>
        <v>#N/A</v>
      </c>
      <c r="M447" t="e">
        <f>IF(C447="","",VLOOKUP(C447,Ｒ!$A$1:$I$2607,3,FALSE))</f>
        <v>#N/A</v>
      </c>
    </row>
    <row r="448" spans="1:13" ht="15" customHeight="1">
      <c r="A448" s="44">
        <v>118001</v>
      </c>
      <c r="B448" s="44" t="s">
        <v>64</v>
      </c>
      <c r="C448" s="8" t="s">
        <v>484</v>
      </c>
      <c r="D448" s="45" t="s">
        <v>1429</v>
      </c>
      <c r="E448" s="1" t="s">
        <v>149</v>
      </c>
      <c r="F448" s="1">
        <v>55</v>
      </c>
      <c r="G448" s="1" t="s">
        <v>458</v>
      </c>
      <c r="H448" s="10" t="s">
        <v>154</v>
      </c>
      <c r="I448" s="10" t="s">
        <v>144</v>
      </c>
      <c r="J448" s="10">
        <v>3</v>
      </c>
      <c r="K448" s="10">
        <v>0</v>
      </c>
      <c r="L448" s="42">
        <f>IF(C448="","",VLOOKUP(C448,Ｒ!$A$1:$I$2607,2,FALSE))</f>
        <v>132</v>
      </c>
      <c r="M448" t="str">
        <f>IF(C448="","",VLOOKUP(C448,Ｒ!$A$1:$I$2607,3,FALSE))</f>
        <v>C</v>
      </c>
    </row>
    <row r="449" spans="1:13" ht="15" customHeight="1">
      <c r="A449" s="44">
        <v>118002</v>
      </c>
      <c r="B449" s="44" t="s">
        <v>64</v>
      </c>
      <c r="C449" s="8" t="s">
        <v>511</v>
      </c>
      <c r="D449" s="45" t="s">
        <v>512</v>
      </c>
      <c r="E449" s="1" t="s">
        <v>149</v>
      </c>
      <c r="F449" s="1">
        <v>55</v>
      </c>
      <c r="G449" s="1" t="s">
        <v>458</v>
      </c>
      <c r="H449" s="10" t="s">
        <v>436</v>
      </c>
      <c r="I449" s="10" t="s">
        <v>436</v>
      </c>
      <c r="J449" s="10">
        <v>0</v>
      </c>
      <c r="K449" s="10">
        <v>0</v>
      </c>
      <c r="L449" s="42" t="e">
        <f>IF(C449="","",VLOOKUP(C449,Ｒ!$A$1:$I$2607,2,FALSE))</f>
        <v>#N/A</v>
      </c>
      <c r="M449" t="e">
        <f>IF(C449="","",VLOOKUP(C449,Ｒ!$A$1:$I$2607,3,FALSE))</f>
        <v>#N/A</v>
      </c>
    </row>
    <row r="450" spans="1:13" ht="15" customHeight="1">
      <c r="A450" s="44">
        <v>118003</v>
      </c>
      <c r="B450" s="44" t="s">
        <v>64</v>
      </c>
      <c r="C450" s="8" t="s">
        <v>378</v>
      </c>
      <c r="D450" s="45" t="s">
        <v>460</v>
      </c>
      <c r="E450" s="1" t="s">
        <v>149</v>
      </c>
      <c r="F450" s="1">
        <v>55</v>
      </c>
      <c r="G450" s="1" t="s">
        <v>458</v>
      </c>
      <c r="H450" s="10" t="s">
        <v>145</v>
      </c>
      <c r="I450" s="10" t="s">
        <v>145</v>
      </c>
      <c r="J450" s="10">
        <v>0</v>
      </c>
      <c r="K450" s="10">
        <v>0</v>
      </c>
      <c r="L450" s="42" t="e">
        <f>IF(C450="","",VLOOKUP(C450,Ｒ!$A$1:$I$2607,2,FALSE))</f>
        <v>#N/A</v>
      </c>
      <c r="M450" t="e">
        <f>IF(C450="","",VLOOKUP(C450,Ｒ!$A$1:$I$2607,3,FALSE))</f>
        <v>#N/A</v>
      </c>
    </row>
    <row r="451" spans="1:13" ht="15" customHeight="1">
      <c r="A451" s="44">
        <v>118004</v>
      </c>
      <c r="B451" s="44" t="s">
        <v>64</v>
      </c>
      <c r="C451" s="8" t="s">
        <v>31</v>
      </c>
      <c r="D451" s="45" t="s">
        <v>32</v>
      </c>
      <c r="E451" s="1" t="s">
        <v>149</v>
      </c>
      <c r="F451" s="1">
        <v>55</v>
      </c>
      <c r="G451" s="1" t="s">
        <v>458</v>
      </c>
      <c r="H451" s="10" t="s">
        <v>436</v>
      </c>
      <c r="I451" s="10" t="s">
        <v>436</v>
      </c>
      <c r="J451" s="10">
        <v>0</v>
      </c>
      <c r="K451" s="10">
        <v>0</v>
      </c>
      <c r="L451" s="42" t="e">
        <f>IF(C451="","",VLOOKUP(C451,Ｒ!$A$1:$I$2607,2,FALSE))</f>
        <v>#N/A</v>
      </c>
      <c r="M451" t="e">
        <f>IF(C451="","",VLOOKUP(C451,Ｒ!$A$1:$I$2607,3,FALSE))</f>
        <v>#N/A</v>
      </c>
    </row>
    <row r="452" spans="1:13" ht="15" customHeight="1">
      <c r="A452" s="44">
        <v>118005</v>
      </c>
      <c r="B452" s="44" t="s">
        <v>64</v>
      </c>
      <c r="C452" s="8" t="s">
        <v>241</v>
      </c>
      <c r="D452" s="45" t="s">
        <v>242</v>
      </c>
      <c r="E452" s="1" t="s">
        <v>149</v>
      </c>
      <c r="F452" s="1">
        <v>55</v>
      </c>
      <c r="G452" s="1" t="s">
        <v>458</v>
      </c>
      <c r="H452" s="10" t="s">
        <v>436</v>
      </c>
      <c r="I452" s="10" t="s">
        <v>144</v>
      </c>
      <c r="J452" s="10">
        <v>1</v>
      </c>
      <c r="K452" s="10">
        <v>0</v>
      </c>
      <c r="L452" s="42" t="e">
        <f>IF(C452="","",VLOOKUP(C452,Ｒ!$A$1:$I$2607,2,FALSE))</f>
        <v>#N/A</v>
      </c>
      <c r="M452" t="e">
        <f>IF(C452="","",VLOOKUP(C452,Ｒ!$A$1:$I$2607,3,FALSE))</f>
        <v>#N/A</v>
      </c>
    </row>
    <row r="453" spans="1:13" ht="15" customHeight="1">
      <c r="A453" s="44">
        <v>118006</v>
      </c>
      <c r="B453" s="44" t="s">
        <v>64</v>
      </c>
      <c r="C453" s="8" t="s">
        <v>33</v>
      </c>
      <c r="D453" s="45" t="s">
        <v>34</v>
      </c>
      <c r="E453" s="1" t="s">
        <v>149</v>
      </c>
      <c r="F453" s="1">
        <v>55</v>
      </c>
      <c r="G453" s="1" t="s">
        <v>458</v>
      </c>
      <c r="H453" s="10" t="s">
        <v>436</v>
      </c>
      <c r="I453" s="10" t="s">
        <v>436</v>
      </c>
      <c r="J453" s="10">
        <v>0</v>
      </c>
      <c r="K453" s="10">
        <v>0</v>
      </c>
      <c r="L453" s="42" t="e">
        <f>IF(C453="","",VLOOKUP(C453,Ｒ!$A$1:$I$2607,2,FALSE))</f>
        <v>#N/A</v>
      </c>
      <c r="M453" t="e">
        <f>IF(C453="","",VLOOKUP(C453,Ｒ!$A$1:$I$2607,3,FALSE))</f>
        <v>#N/A</v>
      </c>
    </row>
    <row r="454" spans="1:13" ht="15" customHeight="1">
      <c r="A454" s="44">
        <v>118007</v>
      </c>
      <c r="B454" s="44" t="s">
        <v>64</v>
      </c>
      <c r="C454" s="8" t="s">
        <v>379</v>
      </c>
      <c r="D454" s="45" t="s">
        <v>1430</v>
      </c>
      <c r="E454" s="1" t="s">
        <v>149</v>
      </c>
      <c r="F454" s="1">
        <v>55</v>
      </c>
      <c r="G454" s="1" t="s">
        <v>458</v>
      </c>
      <c r="H454" s="10" t="s">
        <v>436</v>
      </c>
      <c r="I454" s="10" t="s">
        <v>436</v>
      </c>
      <c r="J454" s="10">
        <v>0</v>
      </c>
      <c r="K454" s="10">
        <v>0</v>
      </c>
      <c r="L454" s="42" t="e">
        <f>IF(C454="","",VLOOKUP(C454,Ｒ!$A$1:$I$2607,2,FALSE))</f>
        <v>#N/A</v>
      </c>
      <c r="M454" t="e">
        <f>IF(C454="","",VLOOKUP(C454,Ｒ!$A$1:$I$2607,3,FALSE))</f>
        <v>#N/A</v>
      </c>
    </row>
    <row r="455" spans="1:13" ht="15" customHeight="1">
      <c r="A455" s="44">
        <v>118008</v>
      </c>
      <c r="B455" s="44" t="s">
        <v>64</v>
      </c>
      <c r="C455" s="8" t="s">
        <v>294</v>
      </c>
      <c r="D455" s="45" t="s">
        <v>295</v>
      </c>
      <c r="E455" s="1" t="s">
        <v>149</v>
      </c>
      <c r="F455" s="1">
        <v>55</v>
      </c>
      <c r="G455" s="1" t="s">
        <v>458</v>
      </c>
      <c r="H455" s="10" t="s">
        <v>144</v>
      </c>
      <c r="I455" s="10" t="s">
        <v>436</v>
      </c>
      <c r="J455" s="10">
        <v>0</v>
      </c>
      <c r="K455" s="10">
        <v>0</v>
      </c>
      <c r="L455" s="42" t="e">
        <f>IF(C455="","",VLOOKUP(C455,Ｒ!$A$1:$I$2607,2,FALSE))</f>
        <v>#N/A</v>
      </c>
      <c r="M455" t="e">
        <f>IF(C455="","",VLOOKUP(C455,Ｒ!$A$1:$I$2607,3,FALSE))</f>
        <v>#N/A</v>
      </c>
    </row>
    <row r="456" spans="1:13" ht="15" customHeight="1">
      <c r="A456" s="44">
        <v>118009</v>
      </c>
      <c r="B456" s="44" t="s">
        <v>64</v>
      </c>
      <c r="C456" s="8" t="s">
        <v>677</v>
      </c>
      <c r="D456" s="45" t="s">
        <v>678</v>
      </c>
      <c r="E456" s="1" t="s">
        <v>149</v>
      </c>
      <c r="F456" s="1">
        <v>55</v>
      </c>
      <c r="G456" s="1" t="s">
        <v>458</v>
      </c>
      <c r="H456" s="10" t="s">
        <v>436</v>
      </c>
      <c r="I456" s="10" t="s">
        <v>436</v>
      </c>
      <c r="J456" s="10">
        <v>0</v>
      </c>
      <c r="K456" s="10">
        <v>0</v>
      </c>
      <c r="L456" s="42" t="e">
        <f>IF(C456="","",VLOOKUP(C456,Ｒ!$A$1:$I$2607,2,FALSE))</f>
        <v>#N/A</v>
      </c>
      <c r="M456" t="e">
        <f>IF(C456="","",VLOOKUP(C456,Ｒ!$A$1:$I$2607,3,FALSE))</f>
        <v>#N/A</v>
      </c>
    </row>
    <row r="457" spans="1:13" ht="15" customHeight="1">
      <c r="A457" s="44">
        <v>118010</v>
      </c>
      <c r="B457" s="44" t="s">
        <v>64</v>
      </c>
      <c r="C457" s="8" t="s">
        <v>1706</v>
      </c>
      <c r="D457" s="45" t="s">
        <v>69</v>
      </c>
      <c r="E457" s="1" t="s">
        <v>149</v>
      </c>
      <c r="F457" s="1">
        <v>55</v>
      </c>
      <c r="G457" s="1" t="s">
        <v>458</v>
      </c>
      <c r="H457" s="10" t="s">
        <v>436</v>
      </c>
      <c r="I457" s="10" t="s">
        <v>436</v>
      </c>
      <c r="J457" s="10">
        <v>0</v>
      </c>
      <c r="K457" s="10">
        <v>0</v>
      </c>
      <c r="L457" s="42" t="e">
        <f>IF(C457="","",VLOOKUP(C457,Ｒ!$A$1:$I$2607,2,FALSE))</f>
        <v>#N/A</v>
      </c>
      <c r="M457" t="e">
        <f>IF(C457="","",VLOOKUP(C457,Ｒ!$A$1:$I$2607,3,FALSE))</f>
        <v>#N/A</v>
      </c>
    </row>
    <row r="458" spans="1:13" ht="15" customHeight="1">
      <c r="A458" s="44">
        <v>118011</v>
      </c>
      <c r="B458" s="44" t="s">
        <v>64</v>
      </c>
      <c r="C458" s="8" t="s">
        <v>1180</v>
      </c>
      <c r="D458" s="45" t="s">
        <v>1181</v>
      </c>
      <c r="E458" s="1" t="s">
        <v>149</v>
      </c>
      <c r="F458" s="1">
        <v>55</v>
      </c>
      <c r="G458" s="1" t="s">
        <v>457</v>
      </c>
      <c r="H458" s="10" t="s">
        <v>436</v>
      </c>
      <c r="I458" s="10" t="s">
        <v>436</v>
      </c>
      <c r="J458" s="10">
        <v>1</v>
      </c>
      <c r="K458" s="10">
        <v>0</v>
      </c>
      <c r="L458" s="42" t="e">
        <f>IF(C458="","",VLOOKUP(C458,Ｒ!$A$1:$I$2607,2,FALSE))</f>
        <v>#N/A</v>
      </c>
      <c r="M458" t="e">
        <f>IF(C458="","",VLOOKUP(C458,Ｒ!$A$1:$I$2607,3,FALSE))</f>
        <v>#N/A</v>
      </c>
    </row>
    <row r="459" spans="1:13" ht="15" customHeight="1">
      <c r="A459" s="44">
        <v>118012</v>
      </c>
      <c r="B459" s="44" t="s">
        <v>64</v>
      </c>
      <c r="C459" s="8" t="s">
        <v>1398</v>
      </c>
      <c r="D459" s="45" t="s">
        <v>1431</v>
      </c>
      <c r="E459" s="1" t="s">
        <v>149</v>
      </c>
      <c r="F459" s="1">
        <v>56</v>
      </c>
      <c r="G459" s="1" t="s">
        <v>458</v>
      </c>
      <c r="H459" s="10" t="s">
        <v>436</v>
      </c>
      <c r="I459" s="10" t="s">
        <v>436</v>
      </c>
      <c r="J459" s="10">
        <v>4</v>
      </c>
      <c r="K459" s="10">
        <v>0</v>
      </c>
      <c r="L459" s="42">
        <f>IF(C459="","",VLOOKUP(C459,Ｒ!$A$1:$I$2607,2,FALSE))</f>
        <v>182</v>
      </c>
      <c r="M459" t="str">
        <f>IF(C459="","",VLOOKUP(C459,Ｒ!$A$1:$I$2607,3,FALSE))</f>
        <v>C</v>
      </c>
    </row>
    <row r="460" spans="1:13" ht="15" customHeight="1">
      <c r="A460" s="44">
        <v>118013</v>
      </c>
      <c r="B460" s="44" t="s">
        <v>64</v>
      </c>
      <c r="C460" s="8" t="s">
        <v>742</v>
      </c>
      <c r="D460" s="45" t="s">
        <v>743</v>
      </c>
      <c r="E460" s="1" t="s">
        <v>149</v>
      </c>
      <c r="F460" s="1">
        <v>55</v>
      </c>
      <c r="G460" s="1" t="s">
        <v>458</v>
      </c>
      <c r="H460" s="10" t="s">
        <v>436</v>
      </c>
      <c r="I460" s="10" t="s">
        <v>144</v>
      </c>
      <c r="J460" s="10">
        <v>5</v>
      </c>
      <c r="K460" s="10">
        <v>0</v>
      </c>
      <c r="L460" s="42">
        <f>IF(C460="","",VLOOKUP(C460,Ｒ!$A$1:$I$2607,2,FALSE))</f>
        <v>72</v>
      </c>
      <c r="M460" t="str">
        <f>IF(C460="","",VLOOKUP(C460,Ｒ!$A$1:$I$2607,3,FALSE))</f>
        <v>B</v>
      </c>
    </row>
    <row r="461" spans="1:13" ht="15" customHeight="1">
      <c r="A461" s="44">
        <v>118014</v>
      </c>
      <c r="B461" s="44" t="s">
        <v>64</v>
      </c>
      <c r="C461" s="8" t="s">
        <v>385</v>
      </c>
      <c r="D461" s="45" t="s">
        <v>461</v>
      </c>
      <c r="E461" s="1" t="s">
        <v>149</v>
      </c>
      <c r="F461" s="1">
        <v>55</v>
      </c>
      <c r="G461" s="1" t="s">
        <v>458</v>
      </c>
      <c r="H461" s="10" t="s">
        <v>436</v>
      </c>
      <c r="I461" s="10" t="s">
        <v>436</v>
      </c>
      <c r="J461" s="10">
        <v>0</v>
      </c>
      <c r="K461" s="10">
        <v>0</v>
      </c>
      <c r="L461" s="42" t="e">
        <f>IF(C461="","",VLOOKUP(C461,Ｒ!$A$1:$I$2607,2,FALSE))</f>
        <v>#N/A</v>
      </c>
      <c r="M461" t="e">
        <f>IF(C461="","",VLOOKUP(C461,Ｒ!$A$1:$I$2607,3,FALSE))</f>
        <v>#N/A</v>
      </c>
    </row>
    <row r="462" spans="1:13" ht="15" customHeight="1">
      <c r="A462" s="44">
        <v>118015</v>
      </c>
      <c r="B462" s="44" t="s">
        <v>64</v>
      </c>
      <c r="C462" s="8" t="s">
        <v>654</v>
      </c>
      <c r="D462" s="45" t="s">
        <v>655</v>
      </c>
      <c r="E462" s="1" t="s">
        <v>149</v>
      </c>
      <c r="F462" s="1">
        <v>55</v>
      </c>
      <c r="G462" s="1" t="s">
        <v>458</v>
      </c>
      <c r="H462" s="10" t="s">
        <v>436</v>
      </c>
      <c r="I462" s="10" t="s">
        <v>436</v>
      </c>
      <c r="J462" s="10">
        <v>0</v>
      </c>
      <c r="K462" s="10">
        <v>0</v>
      </c>
      <c r="L462" s="42" t="e">
        <f>IF(C462="","",VLOOKUP(C462,Ｒ!$A$1:$I$2607,2,FALSE))</f>
        <v>#N/A</v>
      </c>
      <c r="M462" t="e">
        <f>IF(C462="","",VLOOKUP(C462,Ｒ!$A$1:$I$2607,3,FALSE))</f>
        <v>#N/A</v>
      </c>
    </row>
    <row r="463" spans="1:13" ht="15" customHeight="1">
      <c r="A463" s="44">
        <v>118016</v>
      </c>
      <c r="B463" s="44" t="s">
        <v>64</v>
      </c>
      <c r="C463" s="8" t="s">
        <v>1432</v>
      </c>
      <c r="D463" s="45" t="s">
        <v>1433</v>
      </c>
      <c r="E463" s="1" t="s">
        <v>149</v>
      </c>
      <c r="F463" s="1">
        <v>55</v>
      </c>
      <c r="G463" s="1" t="s">
        <v>458</v>
      </c>
      <c r="H463" s="10" t="s">
        <v>436</v>
      </c>
      <c r="I463" s="10" t="s">
        <v>436</v>
      </c>
      <c r="J463" s="10">
        <v>2</v>
      </c>
      <c r="K463" s="10">
        <v>0</v>
      </c>
      <c r="L463" s="42">
        <f>IF(C463="","",VLOOKUP(C463,Ｒ!$A$1:$I$2607,2,FALSE))</f>
        <v>175</v>
      </c>
      <c r="M463" t="str">
        <f>IF(C463="","",VLOOKUP(C463,Ｒ!$A$1:$I$2607,3,FALSE))</f>
        <v>C</v>
      </c>
    </row>
    <row r="464" spans="1:13" ht="15" customHeight="1">
      <c r="A464" s="44">
        <v>118017</v>
      </c>
      <c r="B464" s="44" t="s">
        <v>64</v>
      </c>
      <c r="C464" s="8" t="s">
        <v>1063</v>
      </c>
      <c r="D464" s="45" t="s">
        <v>1177</v>
      </c>
      <c r="E464" s="1" t="s">
        <v>149</v>
      </c>
      <c r="F464" s="1">
        <v>55</v>
      </c>
      <c r="G464" s="1" t="s">
        <v>458</v>
      </c>
      <c r="H464" s="10" t="s">
        <v>436</v>
      </c>
      <c r="I464" s="10" t="s">
        <v>436</v>
      </c>
      <c r="J464" s="10">
        <v>2</v>
      </c>
      <c r="K464" s="10">
        <v>0</v>
      </c>
      <c r="L464" s="42">
        <f>IF(C464="","",VLOOKUP(C464,Ｒ!$A$1:$I$2607,2,FALSE))</f>
        <v>119</v>
      </c>
      <c r="M464" t="str">
        <f>IF(C464="","",VLOOKUP(C464,Ｒ!$A$1:$I$2607,3,FALSE))</f>
        <v>B</v>
      </c>
    </row>
    <row r="465" spans="1:13" ht="15" customHeight="1">
      <c r="A465" s="44">
        <v>118018</v>
      </c>
      <c r="B465" s="44" t="s">
        <v>64</v>
      </c>
      <c r="C465" s="8" t="s">
        <v>1003</v>
      </c>
      <c r="D465" s="45" t="s">
        <v>1004</v>
      </c>
      <c r="E465" s="1" t="s">
        <v>149</v>
      </c>
      <c r="F465" s="1">
        <v>55</v>
      </c>
      <c r="G465" s="1" t="s">
        <v>458</v>
      </c>
      <c r="H465" s="10" t="s">
        <v>436</v>
      </c>
      <c r="I465" s="10" t="s">
        <v>436</v>
      </c>
      <c r="J465" s="10">
        <v>0</v>
      </c>
      <c r="K465" s="10">
        <v>0</v>
      </c>
      <c r="L465" s="42" t="e">
        <f>IF(C465="","",VLOOKUP(C465,Ｒ!$A$1:$I$2607,2,FALSE))</f>
        <v>#N/A</v>
      </c>
      <c r="M465" t="e">
        <f>IF(C465="","",VLOOKUP(C465,Ｒ!$A$1:$I$2607,3,FALSE))</f>
        <v>#N/A</v>
      </c>
    </row>
    <row r="466" spans="1:13" ht="15" customHeight="1">
      <c r="A466" s="44">
        <v>118019</v>
      </c>
      <c r="B466" s="44" t="s">
        <v>64</v>
      </c>
      <c r="C466" s="8" t="s">
        <v>462</v>
      </c>
      <c r="D466" s="45" t="s">
        <v>463</v>
      </c>
      <c r="E466" s="1" t="s">
        <v>149</v>
      </c>
      <c r="F466" s="1">
        <v>55</v>
      </c>
      <c r="G466" s="1" t="s">
        <v>458</v>
      </c>
      <c r="H466" s="10" t="s">
        <v>436</v>
      </c>
      <c r="I466" s="10" t="s">
        <v>436</v>
      </c>
      <c r="J466" s="10">
        <v>0</v>
      </c>
      <c r="K466" s="10">
        <v>0</v>
      </c>
      <c r="L466" s="42" t="e">
        <f>IF(C466="","",VLOOKUP(C466,Ｒ!$A$1:$I$2607,2,FALSE))</f>
        <v>#N/A</v>
      </c>
      <c r="M466" t="e">
        <f>IF(C466="","",VLOOKUP(C466,Ｒ!$A$1:$I$2607,3,FALSE))</f>
        <v>#N/A</v>
      </c>
    </row>
    <row r="467" spans="1:13" ht="15" customHeight="1">
      <c r="A467" s="44">
        <v>118020</v>
      </c>
      <c r="B467" s="44" t="s">
        <v>64</v>
      </c>
      <c r="C467" s="8" t="s">
        <v>681</v>
      </c>
      <c r="D467" s="45" t="s">
        <v>682</v>
      </c>
      <c r="E467" s="1" t="s">
        <v>149</v>
      </c>
      <c r="F467" s="1">
        <v>55</v>
      </c>
      <c r="G467" s="1" t="s">
        <v>458</v>
      </c>
      <c r="H467" s="10" t="s">
        <v>436</v>
      </c>
      <c r="I467" s="10" t="s">
        <v>436</v>
      </c>
      <c r="J467" s="10">
        <v>0</v>
      </c>
      <c r="K467" s="10">
        <v>0</v>
      </c>
      <c r="L467" s="42" t="e">
        <f>IF(C467="","",VLOOKUP(C467,Ｒ!$A$1:$I$2607,2,FALSE))</f>
        <v>#N/A</v>
      </c>
      <c r="M467" t="e">
        <f>IF(C467="","",VLOOKUP(C467,Ｒ!$A$1:$I$2607,3,FALSE))</f>
        <v>#N/A</v>
      </c>
    </row>
    <row r="468" spans="1:13" ht="15" customHeight="1">
      <c r="A468" s="44">
        <v>118021</v>
      </c>
      <c r="B468" s="44" t="s">
        <v>64</v>
      </c>
      <c r="C468" s="8" t="s">
        <v>842</v>
      </c>
      <c r="D468" s="45" t="s">
        <v>843</v>
      </c>
      <c r="E468" s="1" t="s">
        <v>149</v>
      </c>
      <c r="F468" s="1">
        <v>55</v>
      </c>
      <c r="G468" s="1" t="s">
        <v>457</v>
      </c>
      <c r="H468" s="10" t="s">
        <v>436</v>
      </c>
      <c r="I468" s="10" t="s">
        <v>436</v>
      </c>
      <c r="J468" s="10">
        <v>1</v>
      </c>
      <c r="K468" s="10">
        <v>0</v>
      </c>
      <c r="L468" s="42">
        <f>IF(C468="","",VLOOKUP(C468,Ｒ!$A$1:$I$2607,2,FALSE))</f>
        <v>115</v>
      </c>
      <c r="M468" t="str">
        <f>IF(C468="","",VLOOKUP(C468,Ｒ!$A$1:$I$2607,3,FALSE))</f>
        <v>B</v>
      </c>
    </row>
    <row r="469" spans="1:13" ht="15" customHeight="1">
      <c r="A469" s="44">
        <v>118022</v>
      </c>
      <c r="B469" s="44" t="s">
        <v>64</v>
      </c>
      <c r="C469" s="8" t="s">
        <v>679</v>
      </c>
      <c r="D469" s="45" t="s">
        <v>680</v>
      </c>
      <c r="E469" s="1" t="s">
        <v>149</v>
      </c>
      <c r="F469" s="1">
        <v>55</v>
      </c>
      <c r="G469" s="1" t="s">
        <v>457</v>
      </c>
      <c r="H469" s="10" t="s">
        <v>436</v>
      </c>
      <c r="I469" s="10" t="s">
        <v>436</v>
      </c>
      <c r="J469" s="10">
        <v>4</v>
      </c>
      <c r="K469" s="10">
        <v>0</v>
      </c>
      <c r="L469" s="42">
        <f>IF(C469="","",VLOOKUP(C469,Ｒ!$A$1:$I$2607,2,FALSE))</f>
        <v>117</v>
      </c>
      <c r="M469" t="str">
        <f>IF(C469="","",VLOOKUP(C469,Ｒ!$A$1:$I$2607,3,FALSE))</f>
        <v>B</v>
      </c>
    </row>
    <row r="470" spans="1:13" ht="15" customHeight="1">
      <c r="A470" s="44">
        <v>118023</v>
      </c>
      <c r="B470" s="44" t="s">
        <v>64</v>
      </c>
      <c r="C470" s="8" t="s">
        <v>660</v>
      </c>
      <c r="D470" s="45" t="s">
        <v>661</v>
      </c>
      <c r="E470" s="1" t="s">
        <v>149</v>
      </c>
      <c r="F470" s="1">
        <v>55</v>
      </c>
      <c r="G470" s="1" t="s">
        <v>458</v>
      </c>
      <c r="H470" s="10" t="s">
        <v>436</v>
      </c>
      <c r="I470" s="10" t="s">
        <v>436</v>
      </c>
      <c r="J470" s="10">
        <v>0</v>
      </c>
      <c r="K470" s="10">
        <v>0</v>
      </c>
      <c r="L470" s="42" t="e">
        <f>IF(C470="","",VLOOKUP(C470,Ｒ!$A$1:$I$2607,2,FALSE))</f>
        <v>#N/A</v>
      </c>
      <c r="M470" t="e">
        <f>IF(C470="","",VLOOKUP(C470,Ｒ!$A$1:$I$2607,3,FALSE))</f>
        <v>#N/A</v>
      </c>
    </row>
    <row r="471" spans="1:13" ht="15" customHeight="1">
      <c r="A471" s="44">
        <v>118024</v>
      </c>
      <c r="B471" s="44" t="s">
        <v>64</v>
      </c>
      <c r="C471" s="8" t="s">
        <v>386</v>
      </c>
      <c r="D471" s="45" t="s">
        <v>112</v>
      </c>
      <c r="E471" s="1" t="s">
        <v>149</v>
      </c>
      <c r="F471" s="1">
        <v>55</v>
      </c>
      <c r="G471" s="1" t="s">
        <v>458</v>
      </c>
      <c r="H471" s="10" t="s">
        <v>144</v>
      </c>
      <c r="I471" s="10" t="s">
        <v>144</v>
      </c>
      <c r="J471" s="10">
        <v>1</v>
      </c>
      <c r="K471" s="10">
        <v>0</v>
      </c>
      <c r="L471" s="42" t="e">
        <f>IF(C471="","",VLOOKUP(C471,Ｒ!$A$1:$I$2607,2,FALSE))</f>
        <v>#N/A</v>
      </c>
      <c r="M471" t="e">
        <f>IF(C471="","",VLOOKUP(C471,Ｒ!$A$1:$I$2607,3,FALSE))</f>
        <v>#N/A</v>
      </c>
    </row>
    <row r="472" spans="1:13" ht="15" customHeight="1">
      <c r="A472" s="44">
        <v>118025</v>
      </c>
      <c r="B472" s="44" t="s">
        <v>64</v>
      </c>
      <c r="C472" s="8" t="s">
        <v>387</v>
      </c>
      <c r="D472" s="45" t="s">
        <v>113</v>
      </c>
      <c r="E472" s="1" t="s">
        <v>149</v>
      </c>
      <c r="F472" s="1">
        <v>55</v>
      </c>
      <c r="G472" s="1" t="s">
        <v>458</v>
      </c>
      <c r="H472" s="10" t="s">
        <v>436</v>
      </c>
      <c r="I472" s="10" t="s">
        <v>436</v>
      </c>
      <c r="J472" s="10">
        <v>0</v>
      </c>
      <c r="K472" s="10">
        <v>0</v>
      </c>
      <c r="L472" s="42" t="e">
        <f>IF(C472="","",VLOOKUP(C472,Ｒ!$A$1:$I$2607,2,FALSE))</f>
        <v>#N/A</v>
      </c>
      <c r="M472" t="e">
        <f>IF(C472="","",VLOOKUP(C472,Ｒ!$A$1:$I$2607,3,FALSE))</f>
        <v>#N/A</v>
      </c>
    </row>
    <row r="473" spans="1:13" ht="15" customHeight="1">
      <c r="A473" s="44">
        <v>118026</v>
      </c>
      <c r="B473" s="44" t="s">
        <v>64</v>
      </c>
      <c r="C473" s="8" t="s">
        <v>1005</v>
      </c>
      <c r="D473" s="45" t="s">
        <v>1006</v>
      </c>
      <c r="E473" s="1" t="s">
        <v>149</v>
      </c>
      <c r="F473" s="1">
        <v>55</v>
      </c>
      <c r="G473" s="1" t="s">
        <v>457</v>
      </c>
      <c r="H473" s="10" t="s">
        <v>436</v>
      </c>
      <c r="I473" s="10" t="s">
        <v>436</v>
      </c>
      <c r="J473" s="10">
        <v>3</v>
      </c>
      <c r="K473" s="10">
        <v>0</v>
      </c>
      <c r="L473" s="42" t="e">
        <f>IF(C473="","",VLOOKUP(C473,Ｒ!$A$1:$I$2607,2,FALSE))</f>
        <v>#N/A</v>
      </c>
      <c r="M473" t="e">
        <f>IF(C473="","",VLOOKUP(C473,Ｒ!$A$1:$I$2607,3,FALSE))</f>
        <v>#N/A</v>
      </c>
    </row>
    <row r="474" spans="1:13" ht="15" customHeight="1">
      <c r="A474" s="44">
        <v>118027</v>
      </c>
      <c r="B474" s="44" t="s">
        <v>64</v>
      </c>
      <c r="C474" s="8" t="s">
        <v>388</v>
      </c>
      <c r="D474" s="45" t="s">
        <v>114</v>
      </c>
      <c r="E474" s="1" t="s">
        <v>149</v>
      </c>
      <c r="F474" s="1">
        <v>55</v>
      </c>
      <c r="G474" s="1" t="s">
        <v>458</v>
      </c>
      <c r="H474" s="10" t="s">
        <v>436</v>
      </c>
      <c r="I474" s="10" t="s">
        <v>436</v>
      </c>
      <c r="J474" s="10">
        <v>0</v>
      </c>
      <c r="K474" s="10">
        <v>0</v>
      </c>
      <c r="L474" s="42" t="e">
        <f>IF(C474="","",VLOOKUP(C474,Ｒ!$A$1:$I$2607,2,FALSE))</f>
        <v>#N/A</v>
      </c>
      <c r="M474" t="e">
        <f>IF(C474="","",VLOOKUP(C474,Ｒ!$A$1:$I$2607,3,FALSE))</f>
        <v>#N/A</v>
      </c>
    </row>
    <row r="475" spans="1:13" ht="15" customHeight="1">
      <c r="A475" s="44">
        <v>118028</v>
      </c>
      <c r="B475" s="44" t="s">
        <v>64</v>
      </c>
      <c r="C475" s="8" t="s">
        <v>1178</v>
      </c>
      <c r="D475" s="45" t="s">
        <v>1179</v>
      </c>
      <c r="E475" s="1" t="s">
        <v>149</v>
      </c>
      <c r="F475" s="1">
        <v>55</v>
      </c>
      <c r="G475" s="1" t="s">
        <v>458</v>
      </c>
      <c r="H475" s="10" t="s">
        <v>436</v>
      </c>
      <c r="I475" s="10" t="s">
        <v>436</v>
      </c>
      <c r="J475" s="10">
        <v>0</v>
      </c>
      <c r="K475" s="10">
        <v>0</v>
      </c>
      <c r="L475" s="42" t="e">
        <f>IF(C475="","",VLOOKUP(C475,Ｒ!$A$1:$I$2607,2,FALSE))</f>
        <v>#N/A</v>
      </c>
      <c r="M475" t="e">
        <f>IF(C475="","",VLOOKUP(C475,Ｒ!$A$1:$I$2607,3,FALSE))</f>
        <v>#N/A</v>
      </c>
    </row>
    <row r="476" spans="1:13" ht="15" customHeight="1">
      <c r="A476" s="44">
        <v>118029</v>
      </c>
      <c r="B476" s="44" t="s">
        <v>64</v>
      </c>
      <c r="C476" s="8" t="s">
        <v>84</v>
      </c>
      <c r="D476" s="45" t="s">
        <v>85</v>
      </c>
      <c r="E476" s="1" t="s">
        <v>149</v>
      </c>
      <c r="F476" s="1">
        <v>55</v>
      </c>
      <c r="G476" s="1" t="s">
        <v>458</v>
      </c>
      <c r="H476" s="10" t="s">
        <v>436</v>
      </c>
      <c r="I476" s="10" t="s">
        <v>436</v>
      </c>
      <c r="J476" s="10">
        <v>0</v>
      </c>
      <c r="K476" s="10">
        <v>2</v>
      </c>
      <c r="L476" s="42" t="e">
        <f>IF(C476="","",VLOOKUP(C476,Ｒ!$A$1:$I$2607,2,FALSE))</f>
        <v>#N/A</v>
      </c>
      <c r="M476" t="e">
        <f>IF(C476="","",VLOOKUP(C476,Ｒ!$A$1:$I$2607,3,FALSE))</f>
        <v>#N/A</v>
      </c>
    </row>
    <row r="477" spans="1:13" ht="15" customHeight="1">
      <c r="A477" s="44">
        <v>118030</v>
      </c>
      <c r="B477" s="44" t="s">
        <v>64</v>
      </c>
      <c r="C477" s="8" t="s">
        <v>1106</v>
      </c>
      <c r="D477" s="45" t="s">
        <v>1008</v>
      </c>
      <c r="E477" s="1" t="s">
        <v>149</v>
      </c>
      <c r="F477" s="1">
        <v>55</v>
      </c>
      <c r="G477" s="1" t="s">
        <v>457</v>
      </c>
      <c r="H477" s="10" t="s">
        <v>436</v>
      </c>
      <c r="I477" s="10" t="s">
        <v>436</v>
      </c>
      <c r="J477" s="10">
        <v>0</v>
      </c>
      <c r="K477" s="10">
        <v>0</v>
      </c>
      <c r="L477" s="42" t="e">
        <f>IF(C477="","",VLOOKUP(C477,Ｒ!$A$1:$I$2607,2,FALSE))</f>
        <v>#N/A</v>
      </c>
      <c r="M477" t="e">
        <f>IF(C477="","",VLOOKUP(C477,Ｒ!$A$1:$I$2607,3,FALSE))</f>
        <v>#N/A</v>
      </c>
    </row>
    <row r="478" spans="1:13" ht="15" customHeight="1">
      <c r="A478" s="44">
        <v>118031</v>
      </c>
      <c r="B478" s="44" t="s">
        <v>64</v>
      </c>
      <c r="C478" s="8" t="s">
        <v>532</v>
      </c>
      <c r="D478" s="45" t="s">
        <v>533</v>
      </c>
      <c r="E478" s="1" t="s">
        <v>149</v>
      </c>
      <c r="F478" s="1">
        <v>55</v>
      </c>
      <c r="G478" s="1" t="s">
        <v>458</v>
      </c>
      <c r="H478" s="10" t="s">
        <v>436</v>
      </c>
      <c r="I478" s="10" t="s">
        <v>436</v>
      </c>
      <c r="J478" s="10">
        <v>0</v>
      </c>
      <c r="K478" s="10">
        <v>0</v>
      </c>
      <c r="L478" s="42" t="e">
        <f>IF(C478="","",VLOOKUP(C478,Ｒ!$A$1:$I$2607,2,FALSE))</f>
        <v>#N/A</v>
      </c>
      <c r="M478" t="e">
        <f>IF(C478="","",VLOOKUP(C478,Ｒ!$A$1:$I$2607,3,FALSE))</f>
        <v>#N/A</v>
      </c>
    </row>
    <row r="479" spans="1:13" ht="15" customHeight="1">
      <c r="A479" s="44">
        <v>118032</v>
      </c>
      <c r="B479" s="44" t="s">
        <v>64</v>
      </c>
      <c r="C479" s="8" t="s">
        <v>1539</v>
      </c>
      <c r="D479" s="45" t="s">
        <v>1540</v>
      </c>
      <c r="E479" s="1" t="s">
        <v>149</v>
      </c>
      <c r="F479" s="1">
        <v>55</v>
      </c>
      <c r="G479" s="1" t="s">
        <v>458</v>
      </c>
      <c r="H479" s="10" t="s">
        <v>436</v>
      </c>
      <c r="I479" s="10" t="s">
        <v>436</v>
      </c>
      <c r="J479" s="10">
        <v>1</v>
      </c>
      <c r="K479" s="10">
        <v>0</v>
      </c>
      <c r="L479" s="42">
        <f>IF(C479="","",VLOOKUP(C479,Ｒ!$A$1:$I$2607,2,FALSE))</f>
        <v>196</v>
      </c>
      <c r="M479" t="str">
        <f>IF(C479="","",VLOOKUP(C479,Ｒ!$A$1:$I$2607,3,FALSE))</f>
        <v>C</v>
      </c>
    </row>
    <row r="480" spans="1:13" ht="15" customHeight="1">
      <c r="A480" s="44">
        <v>118033</v>
      </c>
      <c r="B480" s="44" t="s">
        <v>64</v>
      </c>
      <c r="C480" s="8" t="s">
        <v>1707</v>
      </c>
      <c r="D480" s="45" t="s">
        <v>1708</v>
      </c>
      <c r="E480" s="1" t="s">
        <v>149</v>
      </c>
      <c r="F480" s="1">
        <v>55</v>
      </c>
      <c r="G480" s="1" t="s">
        <v>458</v>
      </c>
      <c r="H480" s="10" t="s">
        <v>436</v>
      </c>
      <c r="I480" s="10" t="s">
        <v>436</v>
      </c>
      <c r="J480" s="10">
        <v>0</v>
      </c>
      <c r="K480" s="10">
        <v>0</v>
      </c>
      <c r="L480" s="42" t="e">
        <f>IF(C480="","",VLOOKUP(C480,Ｒ!$A$1:$I$2607,2,FALSE))</f>
        <v>#N/A</v>
      </c>
      <c r="M480" t="e">
        <f>IF(C480="","",VLOOKUP(C480,Ｒ!$A$1:$I$2607,3,FALSE))</f>
        <v>#N/A</v>
      </c>
    </row>
    <row r="481" spans="1:13" ht="15" customHeight="1">
      <c r="A481" s="44">
        <v>118034</v>
      </c>
      <c r="B481" s="44" t="s">
        <v>64</v>
      </c>
      <c r="C481" s="8" t="s">
        <v>1709</v>
      </c>
      <c r="D481" s="45" t="s">
        <v>1710</v>
      </c>
      <c r="E481" s="1" t="s">
        <v>149</v>
      </c>
      <c r="F481" s="1">
        <v>55</v>
      </c>
      <c r="G481" s="1" t="s">
        <v>458</v>
      </c>
      <c r="H481" s="10" t="s">
        <v>436</v>
      </c>
      <c r="I481" s="10" t="s">
        <v>436</v>
      </c>
      <c r="J481" s="10">
        <v>0</v>
      </c>
      <c r="K481" s="10">
        <v>0</v>
      </c>
      <c r="L481" s="42" t="e">
        <f>IF(C481="","",VLOOKUP(C481,Ｒ!$A$1:$I$2607,2,FALSE))</f>
        <v>#N/A</v>
      </c>
      <c r="M481" t="e">
        <f>IF(C481="","",VLOOKUP(C481,Ｒ!$A$1:$I$2607,3,FALSE))</f>
        <v>#N/A</v>
      </c>
    </row>
    <row r="482" spans="1:13" ht="15" customHeight="1">
      <c r="A482" s="44">
        <v>118035</v>
      </c>
      <c r="B482" s="44" t="s">
        <v>64</v>
      </c>
      <c r="C482" s="8" t="s">
        <v>1711</v>
      </c>
      <c r="D482" s="45" t="s">
        <v>1712</v>
      </c>
      <c r="E482" s="1" t="s">
        <v>149</v>
      </c>
      <c r="F482" s="1">
        <v>55</v>
      </c>
      <c r="G482" s="1" t="s">
        <v>458</v>
      </c>
      <c r="H482" s="10" t="s">
        <v>436</v>
      </c>
      <c r="I482" s="10" t="s">
        <v>436</v>
      </c>
      <c r="J482" s="10">
        <v>0</v>
      </c>
      <c r="K482" s="10">
        <v>0</v>
      </c>
      <c r="L482" s="42" t="e">
        <f>IF(C482="","",VLOOKUP(C482,Ｒ!$A$1:$I$2607,2,FALSE))</f>
        <v>#N/A</v>
      </c>
      <c r="M482" t="e">
        <f>IF(C482="","",VLOOKUP(C482,Ｒ!$A$1:$I$2607,3,FALSE))</f>
        <v>#N/A</v>
      </c>
    </row>
    <row r="483" spans="1:13" ht="15" customHeight="1">
      <c r="A483" s="44">
        <v>118036</v>
      </c>
      <c r="B483" s="44" t="s">
        <v>64</v>
      </c>
      <c r="C483" s="8" t="s">
        <v>1713</v>
      </c>
      <c r="D483" s="45" t="s">
        <v>1714</v>
      </c>
      <c r="E483" s="1" t="s">
        <v>149</v>
      </c>
      <c r="F483" s="1">
        <v>55</v>
      </c>
      <c r="G483" s="1" t="s">
        <v>458</v>
      </c>
      <c r="H483" s="10" t="s">
        <v>436</v>
      </c>
      <c r="I483" s="10" t="s">
        <v>436</v>
      </c>
      <c r="J483" s="10">
        <v>0</v>
      </c>
      <c r="K483" s="10">
        <v>0</v>
      </c>
      <c r="L483" s="42" t="e">
        <f>IF(C483="","",VLOOKUP(C483,Ｒ!$A$1:$I$2607,2,FALSE))</f>
        <v>#N/A</v>
      </c>
      <c r="M483" t="e">
        <f>IF(C483="","",VLOOKUP(C483,Ｒ!$A$1:$I$2607,3,FALSE))</f>
        <v>#N/A</v>
      </c>
    </row>
    <row r="484" spans="1:13" ht="15" customHeight="1">
      <c r="A484" s="44">
        <v>118037</v>
      </c>
      <c r="B484" s="44" t="s">
        <v>64</v>
      </c>
      <c r="C484" s="8" t="s">
        <v>1715</v>
      </c>
      <c r="D484" s="45" t="s">
        <v>1716</v>
      </c>
      <c r="E484" s="1" t="s">
        <v>149</v>
      </c>
      <c r="F484" s="1">
        <v>55</v>
      </c>
      <c r="G484" s="1" t="s">
        <v>458</v>
      </c>
      <c r="H484" s="10" t="s">
        <v>436</v>
      </c>
      <c r="I484" s="10" t="s">
        <v>436</v>
      </c>
      <c r="J484" s="10">
        <v>0</v>
      </c>
      <c r="K484" s="10">
        <v>0</v>
      </c>
      <c r="L484" s="42" t="e">
        <f>IF(C484="","",VLOOKUP(C484,Ｒ!$A$1:$I$2607,2,FALSE))</f>
        <v>#N/A</v>
      </c>
      <c r="M484" t="e">
        <f>IF(C484="","",VLOOKUP(C484,Ｒ!$A$1:$I$2607,3,FALSE))</f>
        <v>#N/A</v>
      </c>
    </row>
    <row r="485" spans="1:13" ht="15" customHeight="1">
      <c r="A485" s="44">
        <v>118038</v>
      </c>
      <c r="B485" s="44" t="s">
        <v>64</v>
      </c>
      <c r="C485" s="8" t="s">
        <v>1717</v>
      </c>
      <c r="D485" s="45" t="s">
        <v>1718</v>
      </c>
      <c r="E485" s="1" t="s">
        <v>149</v>
      </c>
      <c r="F485" s="1">
        <v>55</v>
      </c>
      <c r="G485" s="1" t="s">
        <v>458</v>
      </c>
      <c r="H485" s="10" t="s">
        <v>436</v>
      </c>
      <c r="I485" s="10" t="s">
        <v>436</v>
      </c>
      <c r="J485" s="10">
        <v>0</v>
      </c>
      <c r="K485" s="10">
        <v>0</v>
      </c>
      <c r="L485" s="42" t="e">
        <f>IF(C485="","",VLOOKUP(C485,Ｒ!$A$1:$I$2607,2,FALSE))</f>
        <v>#N/A</v>
      </c>
      <c r="M485" t="e">
        <f>IF(C485="","",VLOOKUP(C485,Ｒ!$A$1:$I$2607,3,FALSE))</f>
        <v>#N/A</v>
      </c>
    </row>
    <row r="486" spans="1:13" ht="15" customHeight="1">
      <c r="A486" s="44">
        <v>118039</v>
      </c>
      <c r="B486" s="44" t="s">
        <v>64</v>
      </c>
      <c r="C486" s="8" t="s">
        <v>351</v>
      </c>
      <c r="D486" s="45" t="s">
        <v>352</v>
      </c>
      <c r="E486" s="1" t="s">
        <v>198</v>
      </c>
      <c r="F486" s="1">
        <v>55</v>
      </c>
      <c r="G486" s="1" t="s">
        <v>458</v>
      </c>
      <c r="H486" s="10" t="s">
        <v>436</v>
      </c>
      <c r="I486" s="10" t="s">
        <v>436</v>
      </c>
      <c r="J486" s="10">
        <v>0</v>
      </c>
      <c r="K486" s="10">
        <v>2</v>
      </c>
      <c r="L486" s="42" t="e">
        <f>IF(C486="","",VLOOKUP(C486,Ｒ!$A$1:$I$2607,2,FALSE))</f>
        <v>#N/A</v>
      </c>
      <c r="M486" t="e">
        <f>IF(C486="","",VLOOKUP(C486,Ｒ!$A$1:$I$2607,3,FALSE))</f>
        <v>#N/A</v>
      </c>
    </row>
    <row r="487" spans="1:13" ht="15" customHeight="1">
      <c r="A487" s="44">
        <v>118040</v>
      </c>
      <c r="B487" s="44" t="s">
        <v>64</v>
      </c>
      <c r="C487" s="8" t="s">
        <v>389</v>
      </c>
      <c r="D487" s="45" t="s">
        <v>115</v>
      </c>
      <c r="E487" s="1" t="s">
        <v>198</v>
      </c>
      <c r="F487" s="1">
        <v>55</v>
      </c>
      <c r="G487" s="1" t="s">
        <v>458</v>
      </c>
      <c r="H487" s="10" t="s">
        <v>436</v>
      </c>
      <c r="I487" s="10" t="s">
        <v>144</v>
      </c>
      <c r="J487" s="10">
        <v>0</v>
      </c>
      <c r="K487" s="10">
        <v>0</v>
      </c>
      <c r="L487" s="42" t="e">
        <f>IF(C487="","",VLOOKUP(C487,Ｒ!$A$1:$I$2607,2,FALSE))</f>
        <v>#N/A</v>
      </c>
      <c r="M487" t="e">
        <f>IF(C487="","",VLOOKUP(C487,Ｒ!$A$1:$I$2607,3,FALSE))</f>
        <v>#N/A</v>
      </c>
    </row>
    <row r="488" spans="1:13" ht="15" customHeight="1">
      <c r="A488" s="44">
        <v>118041</v>
      </c>
      <c r="B488" s="44" t="s">
        <v>64</v>
      </c>
      <c r="C488" s="8" t="s">
        <v>536</v>
      </c>
      <c r="D488" s="45" t="s">
        <v>517</v>
      </c>
      <c r="E488" s="1" t="s">
        <v>198</v>
      </c>
      <c r="F488" s="1">
        <v>55</v>
      </c>
      <c r="G488" s="1" t="s">
        <v>458</v>
      </c>
      <c r="H488" s="10" t="s">
        <v>436</v>
      </c>
      <c r="I488" s="10" t="s">
        <v>436</v>
      </c>
      <c r="J488" s="10">
        <v>0</v>
      </c>
      <c r="K488" s="10">
        <v>2</v>
      </c>
      <c r="L488" s="42">
        <f>IF(C488="","",VLOOKUP(C488,Ｒ!$A$1:$I$2607,2,FALSE))</f>
        <v>39</v>
      </c>
      <c r="M488" t="str">
        <f>IF(C488="","",VLOOKUP(C488,Ｒ!$A$1:$I$2607,3,FALSE))</f>
        <v>C</v>
      </c>
    </row>
    <row r="489" spans="1:13" ht="15" customHeight="1">
      <c r="A489" s="44">
        <v>118042</v>
      </c>
      <c r="B489" s="44" t="s">
        <v>64</v>
      </c>
      <c r="C489" s="8" t="s">
        <v>390</v>
      </c>
      <c r="D489" s="45" t="s">
        <v>116</v>
      </c>
      <c r="E489" s="1" t="s">
        <v>198</v>
      </c>
      <c r="F489" s="1">
        <v>55</v>
      </c>
      <c r="G489" s="1" t="s">
        <v>458</v>
      </c>
      <c r="H489" s="10" t="s">
        <v>436</v>
      </c>
      <c r="I489" s="10" t="s">
        <v>144</v>
      </c>
      <c r="J489" s="10">
        <v>0</v>
      </c>
      <c r="K489" s="10">
        <v>0</v>
      </c>
      <c r="L489" s="42" t="e">
        <f>IF(C489="","",VLOOKUP(C489,Ｒ!$A$1:$I$2607,2,FALSE))</f>
        <v>#N/A</v>
      </c>
      <c r="M489" t="e">
        <f>IF(C489="","",VLOOKUP(C489,Ｒ!$A$1:$I$2607,3,FALSE))</f>
        <v>#N/A</v>
      </c>
    </row>
    <row r="490" spans="1:13" ht="15" customHeight="1">
      <c r="A490" s="44">
        <v>118043</v>
      </c>
      <c r="B490" s="44" t="s">
        <v>64</v>
      </c>
      <c r="C490" s="8" t="s">
        <v>391</v>
      </c>
      <c r="D490" s="45" t="s">
        <v>117</v>
      </c>
      <c r="E490" s="1" t="s">
        <v>198</v>
      </c>
      <c r="F490" s="1">
        <v>55</v>
      </c>
      <c r="G490" s="1" t="s">
        <v>458</v>
      </c>
      <c r="H490" s="10" t="s">
        <v>436</v>
      </c>
      <c r="I490" s="10" t="s">
        <v>145</v>
      </c>
      <c r="J490" s="10">
        <v>0</v>
      </c>
      <c r="K490" s="10">
        <v>0</v>
      </c>
      <c r="L490" s="42" t="e">
        <f>IF(C490="","",VLOOKUP(C490,Ｒ!$A$1:$I$2607,2,FALSE))</f>
        <v>#N/A</v>
      </c>
      <c r="M490" t="e">
        <f>IF(C490="","",VLOOKUP(C490,Ｒ!$A$1:$I$2607,3,FALSE))</f>
        <v>#N/A</v>
      </c>
    </row>
    <row r="491" spans="1:13" ht="15" customHeight="1">
      <c r="A491" s="44">
        <v>118044</v>
      </c>
      <c r="B491" s="44" t="s">
        <v>64</v>
      </c>
      <c r="C491" s="8" t="s">
        <v>683</v>
      </c>
      <c r="D491" s="45" t="s">
        <v>684</v>
      </c>
      <c r="E491" s="1" t="s">
        <v>198</v>
      </c>
      <c r="F491" s="1">
        <v>55</v>
      </c>
      <c r="G491" s="1" t="s">
        <v>458</v>
      </c>
      <c r="H491" s="10" t="s">
        <v>436</v>
      </c>
      <c r="I491" s="10" t="s">
        <v>436</v>
      </c>
      <c r="J491" s="10">
        <v>0</v>
      </c>
      <c r="K491" s="10">
        <v>0</v>
      </c>
      <c r="L491" s="42" t="e">
        <f>IF(C491="","",VLOOKUP(C491,Ｒ!$A$1:$I$2607,2,FALSE))</f>
        <v>#N/A</v>
      </c>
      <c r="M491" t="e">
        <f>IF(C491="","",VLOOKUP(C491,Ｒ!$A$1:$I$2607,3,FALSE))</f>
        <v>#N/A</v>
      </c>
    </row>
    <row r="492" spans="1:13" ht="15" customHeight="1">
      <c r="A492" s="44">
        <v>118045</v>
      </c>
      <c r="B492" s="44" t="s">
        <v>64</v>
      </c>
      <c r="C492" s="8" t="s">
        <v>60</v>
      </c>
      <c r="D492" s="45" t="s">
        <v>61</v>
      </c>
      <c r="E492" s="1" t="s">
        <v>198</v>
      </c>
      <c r="F492" s="1">
        <v>55</v>
      </c>
      <c r="G492" s="1" t="s">
        <v>458</v>
      </c>
      <c r="H492" s="10" t="s">
        <v>436</v>
      </c>
      <c r="I492" s="10" t="s">
        <v>436</v>
      </c>
      <c r="J492" s="10">
        <v>0</v>
      </c>
      <c r="K492" s="10">
        <v>2</v>
      </c>
      <c r="L492" s="42" t="e">
        <f>IF(C492="","",VLOOKUP(C492,Ｒ!$A$1:$I$2607,2,FALSE))</f>
        <v>#N/A</v>
      </c>
      <c r="M492" t="e">
        <f>IF(C492="","",VLOOKUP(C492,Ｒ!$A$1:$I$2607,3,FALSE))</f>
        <v>#N/A</v>
      </c>
    </row>
    <row r="493" spans="1:13" ht="15" customHeight="1">
      <c r="A493" s="44">
        <v>118046</v>
      </c>
      <c r="B493" s="44" t="s">
        <v>64</v>
      </c>
      <c r="C493" s="8" t="s">
        <v>308</v>
      </c>
      <c r="D493" s="45" t="s">
        <v>118</v>
      </c>
      <c r="E493" s="1" t="s">
        <v>198</v>
      </c>
      <c r="F493" s="1">
        <v>55</v>
      </c>
      <c r="G493" s="1" t="s">
        <v>458</v>
      </c>
      <c r="H493" s="10" t="s">
        <v>145</v>
      </c>
      <c r="I493" s="10" t="s">
        <v>145</v>
      </c>
      <c r="J493" s="10">
        <v>0</v>
      </c>
      <c r="K493" s="10">
        <v>0</v>
      </c>
      <c r="L493" s="42" t="e">
        <f>IF(C493="","",VLOOKUP(C493,Ｒ!$A$1:$I$2607,2,FALSE))</f>
        <v>#N/A</v>
      </c>
      <c r="M493" t="e">
        <f>IF(C493="","",VLOOKUP(C493,Ｒ!$A$1:$I$2607,3,FALSE))</f>
        <v>#N/A</v>
      </c>
    </row>
    <row r="494" spans="1:13" ht="15" customHeight="1">
      <c r="A494" s="44">
        <v>118047</v>
      </c>
      <c r="B494" s="44" t="s">
        <v>64</v>
      </c>
      <c r="C494" s="8" t="s">
        <v>662</v>
      </c>
      <c r="D494" s="45" t="s">
        <v>663</v>
      </c>
      <c r="E494" s="1" t="s">
        <v>198</v>
      </c>
      <c r="F494" s="1">
        <v>55</v>
      </c>
      <c r="G494" s="1" t="s">
        <v>457</v>
      </c>
      <c r="H494" s="10" t="s">
        <v>436</v>
      </c>
      <c r="I494" s="10" t="s">
        <v>436</v>
      </c>
      <c r="J494" s="10">
        <v>0</v>
      </c>
      <c r="K494" s="10">
        <v>2</v>
      </c>
      <c r="L494" s="42">
        <f>IF(C494="","",VLOOKUP(C494,Ｒ!$A$1:$I$2607,2,FALSE))</f>
        <v>27</v>
      </c>
      <c r="M494" t="str">
        <f>IF(C494="","",VLOOKUP(C494,Ｒ!$A$1:$I$2607,3,FALSE))</f>
        <v>B</v>
      </c>
    </row>
    <row r="495" spans="1:13" ht="15" customHeight="1">
      <c r="A495" s="44">
        <v>118048</v>
      </c>
      <c r="B495" s="44" t="s">
        <v>64</v>
      </c>
      <c r="C495" s="8" t="s">
        <v>392</v>
      </c>
      <c r="D495" s="45" t="s">
        <v>119</v>
      </c>
      <c r="E495" s="1" t="s">
        <v>198</v>
      </c>
      <c r="F495" s="1">
        <v>55</v>
      </c>
      <c r="G495" s="1" t="s">
        <v>458</v>
      </c>
      <c r="H495" s="10" t="s">
        <v>436</v>
      </c>
      <c r="I495" s="10" t="s">
        <v>436</v>
      </c>
      <c r="J495" s="10">
        <v>0</v>
      </c>
      <c r="K495" s="10">
        <v>0</v>
      </c>
      <c r="L495" s="42" t="e">
        <f>IF(C495="","",VLOOKUP(C495,Ｒ!$A$1:$I$2607,2,FALSE))</f>
        <v>#N/A</v>
      </c>
      <c r="M495" t="e">
        <f>IF(C495="","",VLOOKUP(C495,Ｒ!$A$1:$I$2607,3,FALSE))</f>
        <v>#N/A</v>
      </c>
    </row>
    <row r="496" spans="1:13" ht="15" customHeight="1">
      <c r="A496" s="44">
        <v>118049</v>
      </c>
      <c r="B496" s="44" t="s">
        <v>64</v>
      </c>
      <c r="C496" s="8" t="s">
        <v>744</v>
      </c>
      <c r="D496" s="45" t="s">
        <v>745</v>
      </c>
      <c r="E496" s="1" t="s">
        <v>198</v>
      </c>
      <c r="F496" s="1">
        <v>55</v>
      </c>
      <c r="G496" s="1" t="s">
        <v>458</v>
      </c>
      <c r="H496" s="10" t="s">
        <v>436</v>
      </c>
      <c r="I496" s="10" t="s">
        <v>436</v>
      </c>
      <c r="J496" s="10">
        <v>0</v>
      </c>
      <c r="K496" s="10">
        <v>0</v>
      </c>
      <c r="L496" s="42" t="e">
        <f>IF(C496="","",VLOOKUP(C496,Ｒ!$A$1:$I$2607,2,FALSE))</f>
        <v>#N/A</v>
      </c>
      <c r="M496" t="e">
        <f>IF(C496="","",VLOOKUP(C496,Ｒ!$A$1:$I$2607,3,FALSE))</f>
        <v>#N/A</v>
      </c>
    </row>
    <row r="497" spans="1:13" ht="15" customHeight="1">
      <c r="A497" s="44">
        <v>118050</v>
      </c>
      <c r="B497" s="44" t="s">
        <v>64</v>
      </c>
      <c r="C497" s="8" t="s">
        <v>290</v>
      </c>
      <c r="D497" s="45" t="s">
        <v>291</v>
      </c>
      <c r="E497" s="1" t="s">
        <v>149</v>
      </c>
      <c r="F497" s="1">
        <v>55</v>
      </c>
      <c r="G497" s="1" t="s">
        <v>458</v>
      </c>
      <c r="H497" s="10" t="s">
        <v>436</v>
      </c>
      <c r="I497" s="10" t="s">
        <v>436</v>
      </c>
      <c r="J497" s="10">
        <v>1</v>
      </c>
      <c r="K497" s="10">
        <v>0</v>
      </c>
      <c r="L497" s="42" t="e">
        <f>IF(C497="","",VLOOKUP(C497,Ｒ!$A$1:$I$2607,2,FALSE))</f>
        <v>#N/A</v>
      </c>
      <c r="M497" t="e">
        <f>IF(C497="","",VLOOKUP(C497,Ｒ!$A$1:$I$2607,3,FALSE))</f>
        <v>#N/A</v>
      </c>
    </row>
    <row r="498" spans="1:13" ht="15" customHeight="1">
      <c r="A498" s="44">
        <v>119001</v>
      </c>
      <c r="B498" s="44" t="s">
        <v>685</v>
      </c>
      <c r="C498" s="8" t="s">
        <v>1434</v>
      </c>
      <c r="D498" s="45" t="s">
        <v>1435</v>
      </c>
      <c r="E498" s="1" t="s">
        <v>149</v>
      </c>
      <c r="F498" s="1" t="s">
        <v>369</v>
      </c>
      <c r="G498" s="1" t="s">
        <v>458</v>
      </c>
      <c r="H498" s="10" t="s">
        <v>436</v>
      </c>
      <c r="I498" s="10" t="s">
        <v>436</v>
      </c>
      <c r="J498" s="10">
        <v>2</v>
      </c>
      <c r="K498" s="10">
        <v>0</v>
      </c>
      <c r="L498" s="42">
        <f>IF(C498="","",VLOOKUP(C498,Ｒ!$A$1:$I$2607,2,FALSE))</f>
        <v>203</v>
      </c>
      <c r="M498" t="str">
        <f>IF(C498="","",VLOOKUP(C498,Ｒ!$A$1:$I$2607,3,FALSE))</f>
        <v>C</v>
      </c>
    </row>
    <row r="499" spans="1:13" ht="15" customHeight="1">
      <c r="A499" s="44">
        <v>119002</v>
      </c>
      <c r="B499" s="44" t="s">
        <v>685</v>
      </c>
      <c r="C499" s="8" t="s">
        <v>746</v>
      </c>
      <c r="D499" s="45" t="s">
        <v>747</v>
      </c>
      <c r="E499" s="1" t="s">
        <v>149</v>
      </c>
      <c r="F499" s="1" t="s">
        <v>436</v>
      </c>
      <c r="G499" s="1" t="s">
        <v>457</v>
      </c>
      <c r="H499" s="10" t="s">
        <v>436</v>
      </c>
      <c r="I499" s="10" t="s">
        <v>436</v>
      </c>
      <c r="J499" s="10">
        <v>0</v>
      </c>
      <c r="K499" s="10">
        <v>0</v>
      </c>
      <c r="L499" s="42" t="e">
        <f>IF(C499="","",VLOOKUP(C499,Ｒ!$A$1:$I$2607,2,FALSE))</f>
        <v>#N/A</v>
      </c>
      <c r="M499" t="e">
        <f>IF(C499="","",VLOOKUP(C499,Ｒ!$A$1:$I$2607,3,FALSE))</f>
        <v>#N/A</v>
      </c>
    </row>
    <row r="500" spans="1:13" ht="15" customHeight="1">
      <c r="A500" s="44">
        <v>119003</v>
      </c>
      <c r="B500" s="44" t="s">
        <v>685</v>
      </c>
      <c r="C500" s="8" t="s">
        <v>913</v>
      </c>
      <c r="D500" s="45" t="s">
        <v>1009</v>
      </c>
      <c r="E500" s="1" t="s">
        <v>149</v>
      </c>
      <c r="F500" s="1" t="s">
        <v>436</v>
      </c>
      <c r="G500" s="1" t="s">
        <v>458</v>
      </c>
      <c r="H500" s="10" t="s">
        <v>436</v>
      </c>
      <c r="I500" s="10" t="s">
        <v>436</v>
      </c>
      <c r="J500" s="10">
        <v>1</v>
      </c>
      <c r="K500" s="10">
        <v>0</v>
      </c>
      <c r="L500" s="42" t="e">
        <f>IF(C500="","",VLOOKUP(C500,Ｒ!$A$1:$I$2607,2,FALSE))</f>
        <v>#N/A</v>
      </c>
      <c r="M500" t="e">
        <f>IF(C500="","",VLOOKUP(C500,Ｒ!$A$1:$I$2607,3,FALSE))</f>
        <v>#N/A</v>
      </c>
    </row>
    <row r="501" spans="1:13" ht="15" customHeight="1">
      <c r="A501" s="44">
        <v>119004</v>
      </c>
      <c r="B501" s="44" t="s">
        <v>685</v>
      </c>
      <c r="C501" s="8" t="s">
        <v>748</v>
      </c>
      <c r="D501" s="45" t="s">
        <v>749</v>
      </c>
      <c r="E501" s="1" t="s">
        <v>149</v>
      </c>
      <c r="F501" s="1">
        <v>55</v>
      </c>
      <c r="G501" s="1" t="s">
        <v>458</v>
      </c>
      <c r="H501" s="10" t="s">
        <v>436</v>
      </c>
      <c r="I501" s="10" t="s">
        <v>436</v>
      </c>
      <c r="J501" s="10">
        <v>1</v>
      </c>
      <c r="K501" s="10">
        <v>0</v>
      </c>
      <c r="L501" s="42">
        <f>IF(C501="","",VLOOKUP(C501,Ｒ!$A$1:$I$2607,2,FALSE))</f>
        <v>191</v>
      </c>
      <c r="M501" t="str">
        <f>IF(C501="","",VLOOKUP(C501,Ｒ!$A$1:$I$2607,3,FALSE))</f>
        <v>C</v>
      </c>
    </row>
    <row r="502" spans="1:13" ht="15" customHeight="1">
      <c r="A502" s="44">
        <v>119005</v>
      </c>
      <c r="B502" s="44" t="s">
        <v>685</v>
      </c>
      <c r="C502" s="8" t="s">
        <v>1314</v>
      </c>
      <c r="D502" s="45" t="s">
        <v>1315</v>
      </c>
      <c r="E502" s="1" t="s">
        <v>149</v>
      </c>
      <c r="F502" s="1" t="s">
        <v>369</v>
      </c>
      <c r="G502" s="1" t="s">
        <v>458</v>
      </c>
      <c r="H502" s="10" t="s">
        <v>436</v>
      </c>
      <c r="I502" s="10" t="s">
        <v>436</v>
      </c>
      <c r="J502" s="10">
        <v>4</v>
      </c>
      <c r="K502" s="10">
        <v>0</v>
      </c>
      <c r="L502" s="42" t="e">
        <f>IF(C502="","",VLOOKUP(C502,Ｒ!$A$1:$I$2607,2,FALSE))</f>
        <v>#N/A</v>
      </c>
      <c r="M502" t="e">
        <f>IF(C502="","",VLOOKUP(C502,Ｒ!$A$1:$I$2607,3,FALSE))</f>
        <v>#N/A</v>
      </c>
    </row>
    <row r="503" spans="1:13" ht="15" customHeight="1">
      <c r="A503" s="44">
        <v>119006</v>
      </c>
      <c r="B503" s="44" t="s">
        <v>685</v>
      </c>
      <c r="C503" s="8" t="s">
        <v>93</v>
      </c>
      <c r="D503" s="45" t="s">
        <v>94</v>
      </c>
      <c r="E503" s="1" t="s">
        <v>149</v>
      </c>
      <c r="F503" s="1" t="s">
        <v>436</v>
      </c>
      <c r="G503" s="1" t="s">
        <v>458</v>
      </c>
      <c r="H503" s="10" t="s">
        <v>436</v>
      </c>
      <c r="I503" s="10" t="s">
        <v>436</v>
      </c>
      <c r="J503" s="10">
        <v>0</v>
      </c>
      <c r="K503" s="10">
        <v>0</v>
      </c>
      <c r="L503" s="42" t="e">
        <f>IF(C503="","",VLOOKUP(C503,Ｒ!$A$1:$I$2607,2,FALSE))</f>
        <v>#N/A</v>
      </c>
      <c r="M503" t="e">
        <f>IF(C503="","",VLOOKUP(C503,Ｒ!$A$1:$I$2607,3,FALSE))</f>
        <v>#N/A</v>
      </c>
    </row>
    <row r="504" spans="1:13" ht="15" customHeight="1">
      <c r="A504" s="44">
        <v>119007</v>
      </c>
      <c r="B504" s="44" t="s">
        <v>685</v>
      </c>
      <c r="C504" s="8" t="s">
        <v>1093</v>
      </c>
      <c r="D504" s="45" t="s">
        <v>1094</v>
      </c>
      <c r="E504" s="1" t="s">
        <v>149</v>
      </c>
      <c r="F504" s="1" t="s">
        <v>369</v>
      </c>
      <c r="G504" s="1" t="s">
        <v>458</v>
      </c>
      <c r="H504" s="10" t="s">
        <v>436</v>
      </c>
      <c r="I504" s="10" t="s">
        <v>436</v>
      </c>
      <c r="J504" s="10">
        <v>0</v>
      </c>
      <c r="K504" s="10">
        <v>0</v>
      </c>
      <c r="L504" s="42" t="e">
        <f>IF(C504="","",VLOOKUP(C504,Ｒ!$A$1:$I$2607,2,FALSE))</f>
        <v>#N/A</v>
      </c>
      <c r="M504" t="e">
        <f>IF(C504="","",VLOOKUP(C504,Ｒ!$A$1:$I$2607,3,FALSE))</f>
        <v>#N/A</v>
      </c>
    </row>
    <row r="505" spans="1:13" ht="15" customHeight="1">
      <c r="A505" s="44">
        <v>119008</v>
      </c>
      <c r="B505" s="44" t="s">
        <v>685</v>
      </c>
      <c r="C505" s="8" t="s">
        <v>802</v>
      </c>
      <c r="D505" s="45" t="s">
        <v>803</v>
      </c>
      <c r="E505" s="1" t="s">
        <v>149</v>
      </c>
      <c r="F505" s="1">
        <v>55</v>
      </c>
      <c r="G505" s="1" t="s">
        <v>458</v>
      </c>
      <c r="H505" s="10" t="s">
        <v>436</v>
      </c>
      <c r="I505" s="10" t="s">
        <v>436</v>
      </c>
      <c r="J505" s="10">
        <v>0</v>
      </c>
      <c r="K505" s="10">
        <v>0</v>
      </c>
      <c r="L505" s="42" t="e">
        <f>IF(C505="","",VLOOKUP(C505,Ｒ!$A$1:$I$2607,2,FALSE))</f>
        <v>#N/A</v>
      </c>
      <c r="M505" t="e">
        <f>IF(C505="","",VLOOKUP(C505,Ｒ!$A$1:$I$2607,3,FALSE))</f>
        <v>#N/A</v>
      </c>
    </row>
    <row r="506" spans="1:13" ht="15" customHeight="1">
      <c r="A506" s="44">
        <v>119009</v>
      </c>
      <c r="B506" s="44" t="s">
        <v>685</v>
      </c>
      <c r="C506" s="8" t="s">
        <v>1010</v>
      </c>
      <c r="D506" s="45" t="s">
        <v>1011</v>
      </c>
      <c r="E506" s="1" t="s">
        <v>149</v>
      </c>
      <c r="F506" s="1" t="s">
        <v>436</v>
      </c>
      <c r="G506" s="1" t="s">
        <v>457</v>
      </c>
      <c r="H506" s="10" t="s">
        <v>436</v>
      </c>
      <c r="I506" s="10" t="s">
        <v>436</v>
      </c>
      <c r="J506" s="10">
        <v>1</v>
      </c>
      <c r="K506" s="10">
        <v>0</v>
      </c>
      <c r="L506" s="42">
        <f>IF(C506="","",VLOOKUP(C506,Ｒ!$A$1:$I$2607,2,FALSE))</f>
        <v>144</v>
      </c>
      <c r="M506" t="str">
        <f>IF(C506="","",VLOOKUP(C506,Ｒ!$A$1:$I$2607,3,FALSE))</f>
        <v>C</v>
      </c>
    </row>
    <row r="507" spans="1:13" ht="15" customHeight="1">
      <c r="A507" s="44">
        <v>119010</v>
      </c>
      <c r="B507" s="44" t="s">
        <v>685</v>
      </c>
      <c r="C507" s="8" t="s">
        <v>1012</v>
      </c>
      <c r="D507" s="45" t="s">
        <v>844</v>
      </c>
      <c r="E507" s="1" t="s">
        <v>149</v>
      </c>
      <c r="F507" s="1" t="s">
        <v>436</v>
      </c>
      <c r="G507" s="1" t="s">
        <v>458</v>
      </c>
      <c r="H507" s="10" t="s">
        <v>436</v>
      </c>
      <c r="I507" s="10" t="s">
        <v>436</v>
      </c>
      <c r="J507" s="10">
        <v>1</v>
      </c>
      <c r="K507" s="10">
        <v>0</v>
      </c>
      <c r="L507" s="42">
        <f>IF(C507="","",VLOOKUP(C507,Ｒ!$A$1:$I$2607,2,FALSE))</f>
        <v>86</v>
      </c>
      <c r="M507" t="str">
        <f>IF(C507="","",VLOOKUP(C507,Ｒ!$A$1:$I$2607,3,FALSE))</f>
        <v>B</v>
      </c>
    </row>
    <row r="508" spans="1:13" ht="15" customHeight="1">
      <c r="A508" s="44">
        <v>119011</v>
      </c>
      <c r="B508" s="44" t="s">
        <v>685</v>
      </c>
      <c r="C508" s="8" t="s">
        <v>1400</v>
      </c>
      <c r="D508" s="45" t="s">
        <v>1438</v>
      </c>
      <c r="E508" s="1" t="s">
        <v>149</v>
      </c>
      <c r="F508" s="1" t="s">
        <v>436</v>
      </c>
      <c r="G508" s="1" t="s">
        <v>458</v>
      </c>
      <c r="H508" s="10" t="s">
        <v>436</v>
      </c>
      <c r="I508" s="10" t="s">
        <v>436</v>
      </c>
      <c r="J508" s="10">
        <v>1</v>
      </c>
      <c r="K508" s="10">
        <v>0</v>
      </c>
      <c r="L508" s="42">
        <f>IF(C508="","",VLOOKUP(C508,Ｒ!$A$1:$I$2607,2,FALSE))</f>
        <v>191</v>
      </c>
      <c r="M508" t="str">
        <f>IF(C508="","",VLOOKUP(C508,Ｒ!$A$1:$I$2607,3,FALSE))</f>
        <v>C</v>
      </c>
    </row>
    <row r="509" spans="1:13" ht="15" customHeight="1">
      <c r="A509" s="44">
        <v>119012</v>
      </c>
      <c r="B509" s="44" t="s">
        <v>685</v>
      </c>
      <c r="C509" s="8" t="s">
        <v>845</v>
      </c>
      <c r="D509" s="45" t="s">
        <v>846</v>
      </c>
      <c r="E509" s="1" t="s">
        <v>149</v>
      </c>
      <c r="F509" s="1" t="s">
        <v>436</v>
      </c>
      <c r="G509" s="1" t="s">
        <v>458</v>
      </c>
      <c r="H509" s="10" t="s">
        <v>436</v>
      </c>
      <c r="I509" s="10" t="s">
        <v>436</v>
      </c>
      <c r="J509" s="10">
        <v>0</v>
      </c>
      <c r="K509" s="10">
        <v>0</v>
      </c>
      <c r="L509" s="42" t="e">
        <f>IF(C509="","",VLOOKUP(C509,Ｒ!$A$1:$I$2607,2,FALSE))</f>
        <v>#N/A</v>
      </c>
      <c r="M509" t="e">
        <f>IF(C509="","",VLOOKUP(C509,Ｒ!$A$1:$I$2607,3,FALSE))</f>
        <v>#N/A</v>
      </c>
    </row>
    <row r="510" spans="1:13" ht="15" customHeight="1">
      <c r="A510" s="44">
        <v>119013</v>
      </c>
      <c r="B510" s="44" t="s">
        <v>685</v>
      </c>
      <c r="C510" s="8" t="s">
        <v>1128</v>
      </c>
      <c r="D510" s="45" t="s">
        <v>1129</v>
      </c>
      <c r="E510" s="1" t="s">
        <v>149</v>
      </c>
      <c r="F510" s="1" t="s">
        <v>436</v>
      </c>
      <c r="G510" s="1" t="s">
        <v>458</v>
      </c>
      <c r="H510" s="10" t="s">
        <v>436</v>
      </c>
      <c r="I510" s="10" t="s">
        <v>436</v>
      </c>
      <c r="J510" s="10">
        <v>1</v>
      </c>
      <c r="K510" s="10">
        <v>2</v>
      </c>
      <c r="L510" s="42">
        <f>IF(C510="","",VLOOKUP(C510,Ｒ!$A$1:$I$2607,2,FALSE))</f>
        <v>191</v>
      </c>
      <c r="M510" t="str">
        <f>IF(C510="","",VLOOKUP(C510,Ｒ!$A$1:$I$2607,3,FALSE))</f>
        <v>C</v>
      </c>
    </row>
    <row r="511" spans="1:13" ht="15" customHeight="1">
      <c r="A511" s="44">
        <v>119014</v>
      </c>
      <c r="B511" s="44" t="s">
        <v>685</v>
      </c>
      <c r="C511" s="8" t="s">
        <v>1087</v>
      </c>
      <c r="D511" s="45" t="s">
        <v>1088</v>
      </c>
      <c r="E511" s="1" t="s">
        <v>149</v>
      </c>
      <c r="F511" s="1" t="s">
        <v>369</v>
      </c>
      <c r="G511" s="1" t="s">
        <v>458</v>
      </c>
      <c r="H511" s="10" t="s">
        <v>436</v>
      </c>
      <c r="I511" s="10" t="s">
        <v>436</v>
      </c>
      <c r="J511" s="10">
        <v>2</v>
      </c>
      <c r="K511" s="10">
        <v>0</v>
      </c>
      <c r="L511" s="42">
        <f>IF(C511="","",VLOOKUP(C511,Ｒ!$A$1:$I$2607,2,FALSE))</f>
        <v>148</v>
      </c>
      <c r="M511" t="str">
        <f>IF(C511="","",VLOOKUP(C511,Ｒ!$A$1:$I$2607,3,FALSE))</f>
        <v>C</v>
      </c>
    </row>
    <row r="512" spans="1:13" ht="15" customHeight="1">
      <c r="A512" s="44">
        <v>119015</v>
      </c>
      <c r="B512" s="44" t="s">
        <v>685</v>
      </c>
      <c r="C512" s="8" t="s">
        <v>800</v>
      </c>
      <c r="D512" s="45" t="s">
        <v>801</v>
      </c>
      <c r="E512" s="1" t="s">
        <v>149</v>
      </c>
      <c r="F512" s="1">
        <v>55</v>
      </c>
      <c r="G512" s="1" t="s">
        <v>458</v>
      </c>
      <c r="H512" s="10" t="s">
        <v>436</v>
      </c>
      <c r="I512" s="10" t="s">
        <v>436</v>
      </c>
      <c r="J512" s="10">
        <v>0</v>
      </c>
      <c r="K512" s="10">
        <v>0</v>
      </c>
      <c r="L512" s="42" t="e">
        <f>IF(C512="","",VLOOKUP(C512,Ｒ!$A$1:$I$2607,2,FALSE))</f>
        <v>#N/A</v>
      </c>
      <c r="M512" t="e">
        <f>IF(C512="","",VLOOKUP(C512,Ｒ!$A$1:$I$2607,3,FALSE))</f>
        <v>#N/A</v>
      </c>
    </row>
    <row r="513" spans="1:13" ht="15" customHeight="1">
      <c r="A513" s="44">
        <v>119016</v>
      </c>
      <c r="B513" s="44" t="s">
        <v>685</v>
      </c>
      <c r="C513" s="8" t="s">
        <v>1312</v>
      </c>
      <c r="D513" s="45" t="s">
        <v>1313</v>
      </c>
      <c r="E513" s="1" t="s">
        <v>149</v>
      </c>
      <c r="F513" s="1" t="s">
        <v>369</v>
      </c>
      <c r="G513" s="1" t="s">
        <v>458</v>
      </c>
      <c r="H513" s="10" t="s">
        <v>436</v>
      </c>
      <c r="I513" s="10" t="s">
        <v>436</v>
      </c>
      <c r="J513" s="10">
        <v>4</v>
      </c>
      <c r="K513" s="10">
        <v>0</v>
      </c>
      <c r="L513" s="42" t="e">
        <f>IF(C513="","",VLOOKUP(C513,Ｒ!$A$1:$I$2607,2,FALSE))</f>
        <v>#N/A</v>
      </c>
      <c r="M513" t="e">
        <f>IF(C513="","",VLOOKUP(C513,Ｒ!$A$1:$I$2607,3,FALSE))</f>
        <v>#N/A</v>
      </c>
    </row>
    <row r="514" spans="1:13" ht="15" customHeight="1">
      <c r="A514" s="44">
        <v>119017</v>
      </c>
      <c r="B514" s="44" t="s">
        <v>685</v>
      </c>
      <c r="C514" s="8" t="s">
        <v>1182</v>
      </c>
      <c r="D514" s="45" t="s">
        <v>1183</v>
      </c>
      <c r="E514" s="1" t="s">
        <v>149</v>
      </c>
      <c r="F514" s="1">
        <v>55</v>
      </c>
      <c r="G514" s="1" t="s">
        <v>458</v>
      </c>
      <c r="H514" s="10" t="s">
        <v>436</v>
      </c>
      <c r="I514" s="10" t="s">
        <v>436</v>
      </c>
      <c r="J514" s="10">
        <v>0</v>
      </c>
      <c r="K514" s="10">
        <v>2</v>
      </c>
      <c r="L514" s="42">
        <f>IF(C514="","",VLOOKUP(C514,Ｒ!$A$1:$I$2607,2,FALSE))</f>
        <v>203</v>
      </c>
      <c r="M514" t="str">
        <f>IF(C514="","",VLOOKUP(C514,Ｒ!$A$1:$I$2607,3,FALSE))</f>
        <v>C</v>
      </c>
    </row>
    <row r="515" spans="1:13" ht="15" customHeight="1">
      <c r="A515" s="44">
        <v>119018</v>
      </c>
      <c r="B515" s="44" t="s">
        <v>685</v>
      </c>
      <c r="C515" s="8" t="s">
        <v>624</v>
      </c>
      <c r="D515" s="45" t="s">
        <v>625</v>
      </c>
      <c r="E515" s="1" t="s">
        <v>149</v>
      </c>
      <c r="F515" s="1" t="s">
        <v>436</v>
      </c>
      <c r="G515" s="1" t="s">
        <v>458</v>
      </c>
      <c r="H515" s="10" t="s">
        <v>436</v>
      </c>
      <c r="I515" s="10" t="s">
        <v>436</v>
      </c>
      <c r="J515" s="10">
        <v>1</v>
      </c>
      <c r="K515" s="10">
        <v>0</v>
      </c>
      <c r="L515" s="42">
        <f>IF(C515="","",VLOOKUP(C515,Ｒ!$A$1:$I$2607,2,FALSE))</f>
        <v>15</v>
      </c>
      <c r="M515" t="str">
        <f>IF(C515="","",VLOOKUP(C515,Ｒ!$A$1:$I$2607,3,FALSE))</f>
        <v>A</v>
      </c>
    </row>
    <row r="516" spans="1:13" ht="15" customHeight="1">
      <c r="A516" s="44">
        <v>119019</v>
      </c>
      <c r="B516" s="44" t="s">
        <v>685</v>
      </c>
      <c r="C516" s="8" t="s">
        <v>807</v>
      </c>
      <c r="D516" s="45" t="s">
        <v>808</v>
      </c>
      <c r="E516" s="1" t="s">
        <v>149</v>
      </c>
      <c r="F516" s="1" t="s">
        <v>436</v>
      </c>
      <c r="G516" s="1" t="s">
        <v>458</v>
      </c>
      <c r="H516" s="10" t="s">
        <v>436</v>
      </c>
      <c r="I516" s="10" t="s">
        <v>436</v>
      </c>
      <c r="J516" s="10">
        <v>1</v>
      </c>
      <c r="K516" s="10">
        <v>0</v>
      </c>
      <c r="L516" s="42" t="e">
        <f>IF(C516="","",VLOOKUP(C516,Ｒ!$A$1:$I$2607,2,FALSE))</f>
        <v>#N/A</v>
      </c>
      <c r="M516" t="e">
        <f>IF(C516="","",VLOOKUP(C516,Ｒ!$A$1:$I$2607,3,FALSE))</f>
        <v>#N/A</v>
      </c>
    </row>
    <row r="517" spans="1:13" ht="15" customHeight="1">
      <c r="A517" s="44">
        <v>119020</v>
      </c>
      <c r="B517" s="44" t="s">
        <v>685</v>
      </c>
      <c r="C517" s="8" t="s">
        <v>1089</v>
      </c>
      <c r="D517" s="45" t="s">
        <v>1090</v>
      </c>
      <c r="E517" s="1" t="s">
        <v>149</v>
      </c>
      <c r="F517" s="1" t="s">
        <v>369</v>
      </c>
      <c r="G517" s="1" t="s">
        <v>458</v>
      </c>
      <c r="H517" s="10" t="s">
        <v>436</v>
      </c>
      <c r="I517" s="10" t="s">
        <v>436</v>
      </c>
      <c r="J517" s="10">
        <v>3</v>
      </c>
      <c r="K517" s="10">
        <v>0</v>
      </c>
      <c r="L517" s="42">
        <f>IF(C517="","",VLOOKUP(C517,Ｒ!$A$1:$I$2607,2,FALSE))</f>
        <v>148</v>
      </c>
      <c r="M517" t="str">
        <f>IF(C517="","",VLOOKUP(C517,Ｒ!$A$1:$I$2607,3,FALSE))</f>
        <v>C</v>
      </c>
    </row>
    <row r="518" spans="1:13" ht="15" customHeight="1">
      <c r="A518" s="44">
        <v>119021</v>
      </c>
      <c r="B518" s="44" t="s">
        <v>685</v>
      </c>
      <c r="C518" s="8" t="s">
        <v>1545</v>
      </c>
      <c r="D518" s="45" t="s">
        <v>1546</v>
      </c>
      <c r="E518" s="1" t="s">
        <v>149</v>
      </c>
      <c r="F518" s="1" t="s">
        <v>337</v>
      </c>
      <c r="G518" s="1" t="s">
        <v>458</v>
      </c>
      <c r="H518" s="10" t="s">
        <v>436</v>
      </c>
      <c r="I518" s="10" t="s">
        <v>436</v>
      </c>
      <c r="J518" s="10">
        <v>2</v>
      </c>
      <c r="K518" s="10">
        <v>0</v>
      </c>
      <c r="L518" s="42" t="e">
        <f>IF(C518="","",VLOOKUP(C518,Ｒ!$A$1:$I$2607,2,FALSE))</f>
        <v>#N/A</v>
      </c>
      <c r="M518" t="e">
        <f>IF(C518="","",VLOOKUP(C518,Ｒ!$A$1:$I$2607,3,FALSE))</f>
        <v>#N/A</v>
      </c>
    </row>
    <row r="519" spans="1:13" ht="15" customHeight="1">
      <c r="A519" s="44">
        <v>119022</v>
      </c>
      <c r="B519" s="44" t="s">
        <v>685</v>
      </c>
      <c r="C519" s="8" t="s">
        <v>806</v>
      </c>
      <c r="D519" s="45" t="s">
        <v>898</v>
      </c>
      <c r="E519" s="1" t="s">
        <v>149</v>
      </c>
      <c r="F519" s="1" t="s">
        <v>436</v>
      </c>
      <c r="G519" s="1" t="s">
        <v>458</v>
      </c>
      <c r="H519" s="10" t="s">
        <v>436</v>
      </c>
      <c r="I519" s="10" t="s">
        <v>436</v>
      </c>
      <c r="J519" s="10">
        <v>1</v>
      </c>
      <c r="K519" s="10">
        <v>0</v>
      </c>
      <c r="L519" s="42">
        <f>IF(C519="","",VLOOKUP(C519,Ｒ!$A$1:$I$2607,2,FALSE))</f>
        <v>43</v>
      </c>
      <c r="M519" t="str">
        <f>IF(C519="","",VLOOKUP(C519,Ｒ!$A$1:$I$2607,3,FALSE))</f>
        <v>B</v>
      </c>
    </row>
    <row r="520" spans="1:13" ht="15" customHeight="1">
      <c r="A520" s="44">
        <v>119023</v>
      </c>
      <c r="B520" s="44" t="s">
        <v>685</v>
      </c>
      <c r="C520" s="8" t="s">
        <v>1719</v>
      </c>
      <c r="D520" s="45" t="s">
        <v>1097</v>
      </c>
      <c r="E520" s="1" t="s">
        <v>149</v>
      </c>
      <c r="F520" s="1" t="s">
        <v>337</v>
      </c>
      <c r="G520" s="1" t="s">
        <v>458</v>
      </c>
      <c r="H520" s="10" t="s">
        <v>436</v>
      </c>
      <c r="I520" s="10" t="s">
        <v>436</v>
      </c>
      <c r="J520" s="10">
        <v>1</v>
      </c>
      <c r="K520" s="10">
        <v>0</v>
      </c>
      <c r="L520" s="42" t="e">
        <f>IF(C520="","",VLOOKUP(C520,Ｒ!$A$1:$I$2607,2,FALSE))</f>
        <v>#N/A</v>
      </c>
      <c r="M520" t="e">
        <f>IF(C520="","",VLOOKUP(C520,Ｒ!$A$1:$I$2607,3,FALSE))</f>
        <v>#N/A</v>
      </c>
    </row>
    <row r="521" spans="1:13" ht="15" customHeight="1">
      <c r="A521" s="44">
        <v>119024</v>
      </c>
      <c r="B521" s="44" t="s">
        <v>685</v>
      </c>
      <c r="C521" s="8" t="s">
        <v>804</v>
      </c>
      <c r="D521" s="45" t="s">
        <v>805</v>
      </c>
      <c r="E521" s="1" t="s">
        <v>149</v>
      </c>
      <c r="F521" s="1">
        <v>55</v>
      </c>
      <c r="G521" s="1" t="s">
        <v>458</v>
      </c>
      <c r="H521" s="10" t="s">
        <v>436</v>
      </c>
      <c r="I521" s="10" t="s">
        <v>436</v>
      </c>
      <c r="J521" s="10">
        <v>4</v>
      </c>
      <c r="K521" s="10">
        <v>0</v>
      </c>
      <c r="L521" s="42">
        <f>IF(C521="","",VLOOKUP(C521,Ｒ!$A$1:$I$2607,2,FALSE))</f>
        <v>68</v>
      </c>
      <c r="M521" t="str">
        <f>IF(C521="","",VLOOKUP(C521,Ｒ!$A$1:$I$2607,3,FALSE))</f>
        <v>B</v>
      </c>
    </row>
    <row r="522" spans="1:13" ht="15" customHeight="1">
      <c r="A522" s="44">
        <v>119025</v>
      </c>
      <c r="B522" s="44" t="s">
        <v>685</v>
      </c>
      <c r="C522" s="8" t="s">
        <v>905</v>
      </c>
      <c r="D522" s="45" t="s">
        <v>899</v>
      </c>
      <c r="E522" s="1" t="s">
        <v>149</v>
      </c>
      <c r="F522" s="1" t="s">
        <v>436</v>
      </c>
      <c r="G522" s="1" t="s">
        <v>458</v>
      </c>
      <c r="H522" s="10" t="s">
        <v>436</v>
      </c>
      <c r="I522" s="10" t="s">
        <v>436</v>
      </c>
      <c r="J522" s="10">
        <v>0</v>
      </c>
      <c r="K522" s="10">
        <v>0</v>
      </c>
      <c r="L522" s="42">
        <f>IF(C522="","",VLOOKUP(C522,Ｒ!$A$1:$I$2607,2,FALSE))</f>
        <v>35</v>
      </c>
      <c r="M522" t="str">
        <f>IF(C522="","",VLOOKUP(C522,Ｒ!$A$1:$I$2607,3,FALSE))</f>
        <v>A</v>
      </c>
    </row>
    <row r="523" spans="1:13" ht="15" customHeight="1">
      <c r="A523" s="44">
        <v>119026</v>
      </c>
      <c r="B523" s="44" t="s">
        <v>685</v>
      </c>
      <c r="C523" s="8" t="s">
        <v>1188</v>
      </c>
      <c r="D523" s="45" t="s">
        <v>1189</v>
      </c>
      <c r="E523" s="1" t="s">
        <v>149</v>
      </c>
      <c r="F523" s="1" t="s">
        <v>436</v>
      </c>
      <c r="G523" s="1" t="s">
        <v>458</v>
      </c>
      <c r="H523" s="10" t="s">
        <v>436</v>
      </c>
      <c r="I523" s="10" t="s">
        <v>436</v>
      </c>
      <c r="J523" s="10">
        <v>1</v>
      </c>
      <c r="K523" s="10">
        <v>0</v>
      </c>
      <c r="L523" s="42" t="e">
        <f>IF(C523="","",VLOOKUP(C523,Ｒ!$A$1:$I$2607,2,FALSE))</f>
        <v>#N/A</v>
      </c>
      <c r="M523" t="e">
        <f>IF(C523="","",VLOOKUP(C523,Ｒ!$A$1:$I$2607,3,FALSE))</f>
        <v>#N/A</v>
      </c>
    </row>
    <row r="524" spans="1:13" ht="15" customHeight="1">
      <c r="A524" s="44">
        <v>119027</v>
      </c>
      <c r="B524" s="44" t="s">
        <v>685</v>
      </c>
      <c r="C524" s="8" t="s">
        <v>1720</v>
      </c>
      <c r="D524" s="45" t="s">
        <v>1721</v>
      </c>
      <c r="E524" s="1" t="s">
        <v>149</v>
      </c>
      <c r="F524" s="1" t="s">
        <v>337</v>
      </c>
      <c r="G524" s="1" t="s">
        <v>458</v>
      </c>
      <c r="H524" s="10" t="s">
        <v>436</v>
      </c>
      <c r="I524" s="10" t="s">
        <v>436</v>
      </c>
      <c r="J524" s="10">
        <v>0</v>
      </c>
      <c r="K524" s="10">
        <v>0</v>
      </c>
      <c r="L524" s="42" t="e">
        <f>IF(C524="","",VLOOKUP(C524,Ｒ!$A$1:$I$2607,2,FALSE))</f>
        <v>#N/A</v>
      </c>
      <c r="M524" t="e">
        <f>IF(C524="","",VLOOKUP(C524,Ｒ!$A$1:$I$2607,3,FALSE))</f>
        <v>#N/A</v>
      </c>
    </row>
    <row r="525" spans="1:13" ht="15" customHeight="1">
      <c r="A525" s="44">
        <v>119028</v>
      </c>
      <c r="B525" s="44" t="s">
        <v>685</v>
      </c>
      <c r="C525" s="8" t="s">
        <v>1185</v>
      </c>
      <c r="D525" s="45" t="s">
        <v>1186</v>
      </c>
      <c r="E525" s="1" t="s">
        <v>149</v>
      </c>
      <c r="F525" s="1" t="s">
        <v>436</v>
      </c>
      <c r="G525" s="1" t="s">
        <v>458</v>
      </c>
      <c r="H525" s="10" t="s">
        <v>436</v>
      </c>
      <c r="I525" s="10" t="s">
        <v>436</v>
      </c>
      <c r="J525" s="10">
        <v>1</v>
      </c>
      <c r="K525" s="10">
        <v>0</v>
      </c>
      <c r="L525" s="42">
        <f>IF(C525="","",VLOOKUP(C525,Ｒ!$A$1:$I$2607,2,FALSE))</f>
        <v>69</v>
      </c>
      <c r="M525" t="str">
        <f>IF(C525="","",VLOOKUP(C525,Ｒ!$A$1:$I$2607,3,FALSE))</f>
        <v>B</v>
      </c>
    </row>
    <row r="526" spans="1:13" ht="15" customHeight="1">
      <c r="A526" s="44">
        <v>119029</v>
      </c>
      <c r="B526" s="44" t="s">
        <v>685</v>
      </c>
      <c r="C526" s="8" t="s">
        <v>1310</v>
      </c>
      <c r="D526" s="45" t="s">
        <v>1311</v>
      </c>
      <c r="E526" s="1" t="s">
        <v>149</v>
      </c>
      <c r="F526" s="1" t="s">
        <v>369</v>
      </c>
      <c r="G526" s="1" t="s">
        <v>458</v>
      </c>
      <c r="H526" s="10" t="s">
        <v>436</v>
      </c>
      <c r="I526" s="10" t="s">
        <v>436</v>
      </c>
      <c r="J526" s="10">
        <v>1</v>
      </c>
      <c r="K526" s="10">
        <v>0</v>
      </c>
      <c r="L526" s="42" t="e">
        <f>IF(C526="","",VLOOKUP(C526,Ｒ!$A$1:$I$2607,2,FALSE))</f>
        <v>#N/A</v>
      </c>
      <c r="M526" t="e">
        <f>IF(C526="","",VLOOKUP(C526,Ｒ!$A$1:$I$2607,3,FALSE))</f>
        <v>#N/A</v>
      </c>
    </row>
    <row r="527" spans="1:13" ht="15" customHeight="1">
      <c r="A527" s="44">
        <v>119030</v>
      </c>
      <c r="B527" s="44" t="s">
        <v>685</v>
      </c>
      <c r="C527" s="8" t="s">
        <v>1091</v>
      </c>
      <c r="D527" s="45" t="s">
        <v>1092</v>
      </c>
      <c r="E527" s="1" t="s">
        <v>149</v>
      </c>
      <c r="F527" s="1" t="s">
        <v>369</v>
      </c>
      <c r="G527" s="1" t="s">
        <v>458</v>
      </c>
      <c r="H527" s="10" t="s">
        <v>436</v>
      </c>
      <c r="I527" s="10" t="s">
        <v>436</v>
      </c>
      <c r="J527" s="10">
        <v>3</v>
      </c>
      <c r="K527" s="10">
        <v>0</v>
      </c>
      <c r="L527" s="42">
        <f>IF(C527="","",VLOOKUP(C527,Ｒ!$A$1:$I$2607,2,FALSE))</f>
        <v>177</v>
      </c>
      <c r="M527" t="str">
        <f>IF(C527="","",VLOOKUP(C527,Ｒ!$A$1:$I$2607,3,FALSE))</f>
        <v>C</v>
      </c>
    </row>
    <row r="528" spans="1:13" ht="15" customHeight="1">
      <c r="A528" s="44">
        <v>119031</v>
      </c>
      <c r="B528" s="44" t="s">
        <v>685</v>
      </c>
      <c r="C528" s="8" t="s">
        <v>818</v>
      </c>
      <c r="D528" s="45" t="s">
        <v>819</v>
      </c>
      <c r="E528" s="1" t="s">
        <v>149</v>
      </c>
      <c r="F528" s="1">
        <v>55</v>
      </c>
      <c r="G528" s="1" t="s">
        <v>458</v>
      </c>
      <c r="H528" s="10" t="s">
        <v>436</v>
      </c>
      <c r="I528" s="10" t="s">
        <v>436</v>
      </c>
      <c r="J528" s="10">
        <v>1</v>
      </c>
      <c r="K528" s="10">
        <v>0</v>
      </c>
      <c r="L528" s="42">
        <f>IF(C528="","",VLOOKUP(C528,Ｒ!$A$1:$I$2607,2,FALSE))</f>
        <v>203</v>
      </c>
      <c r="M528" t="str">
        <f>IF(C528="","",VLOOKUP(C528,Ｒ!$A$1:$I$2607,3,FALSE))</f>
        <v>C</v>
      </c>
    </row>
    <row r="529" spans="1:13" ht="15" customHeight="1">
      <c r="A529" s="44">
        <v>119032</v>
      </c>
      <c r="B529" s="44" t="s">
        <v>685</v>
      </c>
      <c r="C529" s="8" t="s">
        <v>1080</v>
      </c>
      <c r="D529" s="45" t="s">
        <v>1086</v>
      </c>
      <c r="E529" s="1" t="s">
        <v>149</v>
      </c>
      <c r="F529" s="1" t="s">
        <v>436</v>
      </c>
      <c r="G529" s="1" t="s">
        <v>458</v>
      </c>
      <c r="H529" s="10" t="s">
        <v>436</v>
      </c>
      <c r="I529" s="10" t="s">
        <v>436</v>
      </c>
      <c r="J529" s="10">
        <v>1</v>
      </c>
      <c r="K529" s="10">
        <v>0</v>
      </c>
      <c r="L529" s="42">
        <f>IF(C529="","",VLOOKUP(C529,Ｒ!$A$1:$I$2607,2,FALSE))</f>
        <v>158</v>
      </c>
      <c r="M529" t="str">
        <f>IF(C529="","",VLOOKUP(C529,Ｒ!$A$1:$I$2607,3,FALSE))</f>
        <v>C</v>
      </c>
    </row>
    <row r="530" spans="1:13" ht="15" customHeight="1">
      <c r="A530" s="44">
        <v>119033</v>
      </c>
      <c r="B530" s="44" t="s">
        <v>685</v>
      </c>
      <c r="C530" s="8" t="s">
        <v>1436</v>
      </c>
      <c r="D530" s="45" t="s">
        <v>1437</v>
      </c>
      <c r="E530" s="1" t="s">
        <v>149</v>
      </c>
      <c r="F530" s="1" t="s">
        <v>436</v>
      </c>
      <c r="G530" s="1" t="s">
        <v>458</v>
      </c>
      <c r="H530" s="10" t="s">
        <v>436</v>
      </c>
      <c r="I530" s="10" t="s">
        <v>436</v>
      </c>
      <c r="J530" s="10">
        <v>1</v>
      </c>
      <c r="K530" s="10">
        <v>0</v>
      </c>
      <c r="L530" s="42">
        <f>IF(C530="","",VLOOKUP(C530,Ｒ!$A$1:$I$2607,2,FALSE))</f>
        <v>189</v>
      </c>
      <c r="M530" t="str">
        <f>IF(C530="","",VLOOKUP(C530,Ｒ!$A$1:$I$2607,3,FALSE))</f>
        <v>C</v>
      </c>
    </row>
    <row r="531" spans="1:13" ht="15" customHeight="1">
      <c r="A531" s="44">
        <v>119034</v>
      </c>
      <c r="B531" s="44" t="s">
        <v>685</v>
      </c>
      <c r="C531" s="8" t="s">
        <v>770</v>
      </c>
      <c r="D531" s="45" t="s">
        <v>795</v>
      </c>
      <c r="E531" s="1" t="s">
        <v>149</v>
      </c>
      <c r="F531" s="1" t="s">
        <v>436</v>
      </c>
      <c r="G531" s="1" t="s">
        <v>458</v>
      </c>
      <c r="H531" s="10" t="s">
        <v>436</v>
      </c>
      <c r="I531" s="10" t="s">
        <v>436</v>
      </c>
      <c r="J531" s="10">
        <v>0</v>
      </c>
      <c r="K531" s="10">
        <v>0</v>
      </c>
      <c r="L531" s="42">
        <f>IF(C531="","",VLOOKUP(C531,Ｒ!$A$1:$I$2607,2,FALSE))</f>
        <v>191</v>
      </c>
      <c r="M531" t="str">
        <f>IF(C531="","",VLOOKUP(C531,Ｒ!$A$1:$I$2607,3,FALSE))</f>
        <v>C</v>
      </c>
    </row>
    <row r="532" spans="1:13" ht="15" customHeight="1">
      <c r="A532" s="44">
        <v>119035</v>
      </c>
      <c r="B532" s="44" t="s">
        <v>685</v>
      </c>
      <c r="C532" s="8" t="s">
        <v>1081</v>
      </c>
      <c r="D532" s="45" t="s">
        <v>1184</v>
      </c>
      <c r="E532" s="1" t="s">
        <v>149</v>
      </c>
      <c r="F532" s="1" t="s">
        <v>436</v>
      </c>
      <c r="G532" s="1" t="s">
        <v>458</v>
      </c>
      <c r="H532" s="10" t="s">
        <v>436</v>
      </c>
      <c r="I532" s="10" t="s">
        <v>436</v>
      </c>
      <c r="J532" s="10">
        <v>2</v>
      </c>
      <c r="K532" s="10">
        <v>0</v>
      </c>
      <c r="L532" s="42">
        <f>IF(C532="","",VLOOKUP(C532,Ｒ!$A$1:$I$2607,2,FALSE))</f>
        <v>86</v>
      </c>
      <c r="M532" t="str">
        <f>IF(C532="","",VLOOKUP(C532,Ｒ!$A$1:$I$2607,3,FALSE))</f>
        <v>B</v>
      </c>
    </row>
    <row r="533" spans="1:13" ht="15" customHeight="1">
      <c r="A533" s="44">
        <v>119036</v>
      </c>
      <c r="B533" s="44" t="s">
        <v>685</v>
      </c>
      <c r="C533" s="8" t="s">
        <v>1722</v>
      </c>
      <c r="D533" s="45" t="s">
        <v>1723</v>
      </c>
      <c r="E533" s="1" t="s">
        <v>149</v>
      </c>
      <c r="F533" s="1" t="s">
        <v>337</v>
      </c>
      <c r="G533" s="1" t="s">
        <v>458</v>
      </c>
      <c r="H533" s="10" t="s">
        <v>436</v>
      </c>
      <c r="I533" s="10" t="s">
        <v>436</v>
      </c>
      <c r="J533" s="10">
        <v>0</v>
      </c>
      <c r="K533" s="10">
        <v>0</v>
      </c>
      <c r="L533" s="42" t="e">
        <f>IF(C533="","",VLOOKUP(C533,Ｒ!$A$1:$I$2607,2,FALSE))</f>
        <v>#N/A</v>
      </c>
      <c r="M533" t="e">
        <f>IF(C533="","",VLOOKUP(C533,Ｒ!$A$1:$I$2607,3,FALSE))</f>
        <v>#N/A</v>
      </c>
    </row>
    <row r="534" spans="1:13" ht="15" customHeight="1">
      <c r="A534" s="44">
        <v>119037</v>
      </c>
      <c r="B534" s="44" t="s">
        <v>685</v>
      </c>
      <c r="C534" s="8" t="s">
        <v>1439</v>
      </c>
      <c r="D534" s="45" t="s">
        <v>1440</v>
      </c>
      <c r="E534" s="1" t="s">
        <v>149</v>
      </c>
      <c r="F534" s="1" t="s">
        <v>436</v>
      </c>
      <c r="G534" s="1" t="s">
        <v>458</v>
      </c>
      <c r="H534" s="10" t="s">
        <v>436</v>
      </c>
      <c r="I534" s="10" t="s">
        <v>436</v>
      </c>
      <c r="J534" s="10">
        <v>1</v>
      </c>
      <c r="K534" s="10">
        <v>0</v>
      </c>
      <c r="L534" s="42" t="e">
        <f>IF(C534="","",VLOOKUP(C534,Ｒ!$A$1:$I$2607,2,FALSE))</f>
        <v>#N/A</v>
      </c>
      <c r="M534" t="e">
        <f>IF(C534="","",VLOOKUP(C534,Ｒ!$A$1:$I$2607,3,FALSE))</f>
        <v>#N/A</v>
      </c>
    </row>
    <row r="535" spans="1:13" ht="15" customHeight="1">
      <c r="A535" s="44">
        <v>119038</v>
      </c>
      <c r="B535" s="44" t="s">
        <v>685</v>
      </c>
      <c r="C535" s="8" t="s">
        <v>1412</v>
      </c>
      <c r="D535" s="45" t="s">
        <v>1547</v>
      </c>
      <c r="E535" s="1" t="s">
        <v>149</v>
      </c>
      <c r="F535" s="1" t="s">
        <v>436</v>
      </c>
      <c r="G535" s="1" t="s">
        <v>458</v>
      </c>
      <c r="H535" s="10" t="s">
        <v>436</v>
      </c>
      <c r="I535" s="10" t="s">
        <v>436</v>
      </c>
      <c r="J535" s="10">
        <v>1</v>
      </c>
      <c r="K535" s="10">
        <v>2</v>
      </c>
      <c r="L535" s="42">
        <f>IF(C535="","",VLOOKUP(C535,Ｒ!$A$1:$I$2607,2,FALSE))</f>
        <v>179</v>
      </c>
      <c r="M535" t="str">
        <f>IF(C535="","",VLOOKUP(C535,Ｒ!$A$1:$I$2607,3,FALSE))</f>
        <v>C</v>
      </c>
    </row>
    <row r="536" spans="1:13" ht="15" customHeight="1">
      <c r="A536" s="44">
        <v>119039</v>
      </c>
      <c r="B536" s="44" t="s">
        <v>685</v>
      </c>
      <c r="C536" s="8" t="s">
        <v>798</v>
      </c>
      <c r="D536" s="45" t="s">
        <v>799</v>
      </c>
      <c r="E536" s="1" t="s">
        <v>149</v>
      </c>
      <c r="F536" s="1" t="s">
        <v>436</v>
      </c>
      <c r="G536" s="1" t="s">
        <v>458</v>
      </c>
      <c r="H536" s="10" t="s">
        <v>436</v>
      </c>
      <c r="I536" s="10" t="s">
        <v>436</v>
      </c>
      <c r="J536" s="10">
        <v>1</v>
      </c>
      <c r="K536" s="10">
        <v>0</v>
      </c>
      <c r="L536" s="42">
        <f>IF(C536="","",VLOOKUP(C536,Ｒ!$A$1:$I$2607,2,FALSE))</f>
        <v>52</v>
      </c>
      <c r="M536" t="str">
        <f>IF(C536="","",VLOOKUP(C536,Ｒ!$A$1:$I$2607,3,FALSE))</f>
        <v>B</v>
      </c>
    </row>
    <row r="537" spans="1:13" ht="15" customHeight="1">
      <c r="A537" s="44">
        <v>119040</v>
      </c>
      <c r="B537" s="44" t="s">
        <v>685</v>
      </c>
      <c r="C537" s="8" t="s">
        <v>1541</v>
      </c>
      <c r="D537" s="45" t="s">
        <v>1542</v>
      </c>
      <c r="E537" s="1" t="s">
        <v>198</v>
      </c>
      <c r="F537" s="1" t="s">
        <v>337</v>
      </c>
      <c r="G537" s="1" t="s">
        <v>458</v>
      </c>
      <c r="H537" s="10" t="s">
        <v>436</v>
      </c>
      <c r="I537" s="10" t="s">
        <v>436</v>
      </c>
      <c r="J537" s="10">
        <v>0</v>
      </c>
      <c r="K537" s="10">
        <v>0</v>
      </c>
      <c r="L537" s="42" t="e">
        <f>IF(C537="","",VLOOKUP(C537,Ｒ!$A$1:$I$2607,2,FALSE))</f>
        <v>#N/A</v>
      </c>
      <c r="M537" t="e">
        <f>IF(C537="","",VLOOKUP(C537,Ｒ!$A$1:$I$2607,3,FALSE))</f>
        <v>#N/A</v>
      </c>
    </row>
    <row r="538" spans="1:13" ht="15" customHeight="1">
      <c r="A538" s="44">
        <v>119041</v>
      </c>
      <c r="B538" s="44" t="s">
        <v>685</v>
      </c>
      <c r="C538" s="8" t="s">
        <v>1099</v>
      </c>
      <c r="D538" s="45" t="s">
        <v>1100</v>
      </c>
      <c r="E538" s="1" t="s">
        <v>198</v>
      </c>
      <c r="F538" s="1" t="s">
        <v>337</v>
      </c>
      <c r="G538" s="1" t="s">
        <v>458</v>
      </c>
      <c r="H538" s="10" t="s">
        <v>436</v>
      </c>
      <c r="I538" s="10" t="s">
        <v>436</v>
      </c>
      <c r="J538" s="10">
        <v>3</v>
      </c>
      <c r="K538" s="10">
        <v>0</v>
      </c>
      <c r="L538" s="42" t="e">
        <f>IF(C538="","",VLOOKUP(C538,Ｒ!$A$1:$I$2607,2,FALSE))</f>
        <v>#N/A</v>
      </c>
      <c r="M538" t="e">
        <f>IF(C538="","",VLOOKUP(C538,Ｒ!$A$1:$I$2607,3,FALSE))</f>
        <v>#N/A</v>
      </c>
    </row>
    <row r="539" spans="1:13" ht="15" customHeight="1">
      <c r="A539" s="44">
        <v>119042</v>
      </c>
      <c r="B539" s="44" t="s">
        <v>685</v>
      </c>
      <c r="C539" s="8" t="s">
        <v>903</v>
      </c>
      <c r="D539" s="45" t="s">
        <v>904</v>
      </c>
      <c r="E539" s="1" t="s">
        <v>198</v>
      </c>
      <c r="F539" s="1" t="s">
        <v>369</v>
      </c>
      <c r="G539" s="1" t="s">
        <v>458</v>
      </c>
      <c r="H539" s="10" t="s">
        <v>436</v>
      </c>
      <c r="I539" s="10" t="s">
        <v>436</v>
      </c>
      <c r="J539" s="10">
        <v>2</v>
      </c>
      <c r="K539" s="10">
        <v>0</v>
      </c>
      <c r="L539" s="42" t="e">
        <f>IF(C539="","",VLOOKUP(C539,Ｒ!$A$1:$I$2607,2,FALSE))</f>
        <v>#N/A</v>
      </c>
      <c r="M539" t="e">
        <f>IF(C539="","",VLOOKUP(C539,Ｒ!$A$1:$I$2607,3,FALSE))</f>
        <v>#N/A</v>
      </c>
    </row>
    <row r="540" spans="1:13" ht="15" customHeight="1">
      <c r="A540" s="44">
        <v>119043</v>
      </c>
      <c r="B540" s="44" t="s">
        <v>685</v>
      </c>
      <c r="C540" s="8" t="s">
        <v>849</v>
      </c>
      <c r="D540" s="45" t="s">
        <v>850</v>
      </c>
      <c r="E540" s="1" t="s">
        <v>198</v>
      </c>
      <c r="F540" s="1" t="s">
        <v>436</v>
      </c>
      <c r="G540" s="1" t="s">
        <v>458</v>
      </c>
      <c r="H540" s="10" t="s">
        <v>436</v>
      </c>
      <c r="I540" s="10" t="s">
        <v>436</v>
      </c>
      <c r="J540" s="10">
        <v>0</v>
      </c>
      <c r="K540" s="10">
        <v>0</v>
      </c>
      <c r="L540" s="42" t="e">
        <f>IF(C540="","",VLOOKUP(C540,Ｒ!$A$1:$I$2607,2,FALSE))</f>
        <v>#N/A</v>
      </c>
      <c r="M540" t="e">
        <f>IF(C540="","",VLOOKUP(C540,Ｒ!$A$1:$I$2607,3,FALSE))</f>
        <v>#N/A</v>
      </c>
    </row>
    <row r="541" spans="1:13" ht="15" customHeight="1">
      <c r="A541" s="44">
        <v>119044</v>
      </c>
      <c r="B541" s="44" t="s">
        <v>685</v>
      </c>
      <c r="C541" s="8" t="s">
        <v>95</v>
      </c>
      <c r="D541" s="45" t="s">
        <v>96</v>
      </c>
      <c r="E541" s="1" t="s">
        <v>198</v>
      </c>
      <c r="F541" s="1" t="s">
        <v>436</v>
      </c>
      <c r="G541" s="1" t="s">
        <v>458</v>
      </c>
      <c r="H541" s="10" t="s">
        <v>144</v>
      </c>
      <c r="I541" s="10" t="s">
        <v>145</v>
      </c>
      <c r="J541" s="10">
        <v>0</v>
      </c>
      <c r="K541" s="10">
        <v>0</v>
      </c>
      <c r="L541" s="42" t="e">
        <f>IF(C541="","",VLOOKUP(C541,Ｒ!$A$1:$I$2607,2,FALSE))</f>
        <v>#N/A</v>
      </c>
      <c r="M541" t="e">
        <f>IF(C541="","",VLOOKUP(C541,Ｒ!$A$1:$I$2607,3,FALSE))</f>
        <v>#N/A</v>
      </c>
    </row>
    <row r="542" spans="1:13" ht="15" customHeight="1">
      <c r="A542" s="44">
        <v>119045</v>
      </c>
      <c r="B542" s="44" t="s">
        <v>685</v>
      </c>
      <c r="C542" s="8" t="s">
        <v>522</v>
      </c>
      <c r="D542" s="45" t="s">
        <v>523</v>
      </c>
      <c r="E542" s="1" t="s">
        <v>198</v>
      </c>
      <c r="F542" s="1" t="s">
        <v>436</v>
      </c>
      <c r="G542" s="1" t="s">
        <v>458</v>
      </c>
      <c r="H542" s="10" t="s">
        <v>436</v>
      </c>
      <c r="I542" s="10" t="s">
        <v>436</v>
      </c>
      <c r="J542" s="10">
        <v>0</v>
      </c>
      <c r="K542" s="10">
        <v>0</v>
      </c>
      <c r="L542" s="42" t="e">
        <f>IF(C542="","",VLOOKUP(C542,Ｒ!$A$1:$I$2607,2,FALSE))</f>
        <v>#N/A</v>
      </c>
      <c r="M542" t="e">
        <f>IF(C542="","",VLOOKUP(C542,Ｒ!$A$1:$I$2607,3,FALSE))</f>
        <v>#N/A</v>
      </c>
    </row>
    <row r="543" spans="1:13" ht="15" customHeight="1">
      <c r="A543" s="44">
        <v>119046</v>
      </c>
      <c r="B543" s="44" t="s">
        <v>685</v>
      </c>
      <c r="C543" s="8" t="s">
        <v>847</v>
      </c>
      <c r="D543" s="45" t="s">
        <v>848</v>
      </c>
      <c r="E543" s="1" t="s">
        <v>198</v>
      </c>
      <c r="F543" s="1" t="s">
        <v>436</v>
      </c>
      <c r="G543" s="1" t="s">
        <v>458</v>
      </c>
      <c r="H543" s="10" t="s">
        <v>436</v>
      </c>
      <c r="I543" s="10" t="s">
        <v>436</v>
      </c>
      <c r="J543" s="10">
        <v>0</v>
      </c>
      <c r="K543" s="10">
        <v>0</v>
      </c>
      <c r="L543" s="42" t="e">
        <f>IF(C543="","",VLOOKUP(C543,Ｒ!$A$1:$I$2607,2,FALSE))</f>
        <v>#N/A</v>
      </c>
      <c r="M543" t="e">
        <f>IF(C543="","",VLOOKUP(C543,Ｒ!$A$1:$I$2607,3,FALSE))</f>
        <v>#N/A</v>
      </c>
    </row>
    <row r="544" spans="1:13" ht="15" customHeight="1">
      <c r="A544" s="44">
        <v>119047</v>
      </c>
      <c r="B544" s="44" t="s">
        <v>685</v>
      </c>
      <c r="C544" s="8" t="s">
        <v>1543</v>
      </c>
      <c r="D544" s="45" t="s">
        <v>1544</v>
      </c>
      <c r="E544" s="1" t="s">
        <v>198</v>
      </c>
      <c r="F544" s="1" t="s">
        <v>337</v>
      </c>
      <c r="G544" s="1" t="s">
        <v>458</v>
      </c>
      <c r="H544" s="10" t="s">
        <v>436</v>
      </c>
      <c r="I544" s="10" t="s">
        <v>436</v>
      </c>
      <c r="J544" s="10">
        <v>1</v>
      </c>
      <c r="K544" s="10">
        <v>0</v>
      </c>
      <c r="L544" s="42" t="e">
        <f>IF(C544="","",VLOOKUP(C544,Ｒ!$A$1:$I$2607,2,FALSE))</f>
        <v>#N/A</v>
      </c>
      <c r="M544" t="e">
        <f>IF(C544="","",VLOOKUP(C544,Ｒ!$A$1:$I$2607,3,FALSE))</f>
        <v>#N/A</v>
      </c>
    </row>
    <row r="545" spans="1:13" ht="15" customHeight="1">
      <c r="A545" s="44">
        <v>119048</v>
      </c>
      <c r="B545" s="44" t="s">
        <v>685</v>
      </c>
      <c r="C545" s="8" t="s">
        <v>730</v>
      </c>
      <c r="D545" s="45" t="s">
        <v>731</v>
      </c>
      <c r="E545" s="1" t="s">
        <v>198</v>
      </c>
      <c r="F545" s="1" t="s">
        <v>436</v>
      </c>
      <c r="G545" s="1" t="s">
        <v>458</v>
      </c>
      <c r="H545" s="10" t="s">
        <v>436</v>
      </c>
      <c r="I545" s="10" t="s">
        <v>436</v>
      </c>
      <c r="J545" s="10">
        <v>0</v>
      </c>
      <c r="K545" s="10">
        <v>0</v>
      </c>
      <c r="L545" s="42">
        <f>IF(C545="","",VLOOKUP(C545,Ｒ!$A$1:$I$2607,2,FALSE))</f>
        <v>41</v>
      </c>
      <c r="M545" t="str">
        <f>IF(C545="","",VLOOKUP(C545,Ｒ!$A$1:$I$2607,3,FALSE))</f>
        <v>C</v>
      </c>
    </row>
    <row r="546" spans="1:13" ht="15" customHeight="1">
      <c r="A546" s="44">
        <v>119049</v>
      </c>
      <c r="B546" s="44" t="s">
        <v>685</v>
      </c>
      <c r="C546" s="8" t="s">
        <v>936</v>
      </c>
      <c r="D546" s="45" t="s">
        <v>937</v>
      </c>
      <c r="E546" s="1" t="s">
        <v>198</v>
      </c>
      <c r="F546" s="1" t="s">
        <v>369</v>
      </c>
      <c r="G546" s="1" t="s">
        <v>458</v>
      </c>
      <c r="H546" s="10" t="s">
        <v>436</v>
      </c>
      <c r="I546" s="10" t="s">
        <v>436</v>
      </c>
      <c r="J546" s="10">
        <v>0</v>
      </c>
      <c r="K546" s="10">
        <v>0</v>
      </c>
      <c r="L546" s="42" t="e">
        <f>IF(C546="","",VLOOKUP(C546,Ｒ!$A$1:$I$2607,2,FALSE))</f>
        <v>#N/A</v>
      </c>
      <c r="M546" t="e">
        <f>IF(C546="","",VLOOKUP(C546,Ｒ!$A$1:$I$2607,3,FALSE))</f>
        <v>#N/A</v>
      </c>
    </row>
    <row r="547" spans="1:13" ht="15" customHeight="1">
      <c r="A547" s="44">
        <v>119050</v>
      </c>
      <c r="B547" s="44" t="s">
        <v>685</v>
      </c>
      <c r="C547" s="8" t="s">
        <v>851</v>
      </c>
      <c r="D547" s="45" t="s">
        <v>852</v>
      </c>
      <c r="E547" s="1" t="s">
        <v>198</v>
      </c>
      <c r="F547" s="1" t="s">
        <v>436</v>
      </c>
      <c r="G547" s="1" t="s">
        <v>458</v>
      </c>
      <c r="H547" s="10" t="s">
        <v>436</v>
      </c>
      <c r="I547" s="10" t="s">
        <v>436</v>
      </c>
      <c r="J547" s="10">
        <v>0</v>
      </c>
      <c r="K547" s="10">
        <v>0</v>
      </c>
      <c r="L547" s="42" t="e">
        <f>IF(C547="","",VLOOKUP(C547,Ｒ!$A$1:$I$2607,2,FALSE))</f>
        <v>#N/A</v>
      </c>
      <c r="M547" t="e">
        <f>IF(C547="","",VLOOKUP(C547,Ｒ!$A$1:$I$2607,3,FALSE))</f>
        <v>#N/A</v>
      </c>
    </row>
    <row r="548" spans="1:13" ht="15" customHeight="1">
      <c r="A548" s="44">
        <v>119051</v>
      </c>
      <c r="B548" s="44" t="s">
        <v>685</v>
      </c>
      <c r="C548" s="8" t="s">
        <v>13</v>
      </c>
      <c r="D548" s="45" t="s">
        <v>14</v>
      </c>
      <c r="E548" s="1" t="s">
        <v>198</v>
      </c>
      <c r="F548" s="1" t="s">
        <v>436</v>
      </c>
      <c r="G548" s="1" t="s">
        <v>458</v>
      </c>
      <c r="H548" s="10" t="s">
        <v>145</v>
      </c>
      <c r="I548" s="10" t="s">
        <v>144</v>
      </c>
      <c r="J548" s="10">
        <v>0</v>
      </c>
      <c r="K548" s="10">
        <v>2</v>
      </c>
      <c r="L548" s="42">
        <f>IF(C548="","",VLOOKUP(C548,Ｒ!$A$1:$I$2607,2,FALSE))</f>
        <v>15</v>
      </c>
      <c r="M548" t="str">
        <f>IF(C548="","",VLOOKUP(C548,Ｒ!$A$1:$I$2607,3,FALSE))</f>
        <v>B</v>
      </c>
    </row>
    <row r="549" spans="1:13" ht="15" customHeight="1">
      <c r="A549" s="44">
        <v>119052</v>
      </c>
      <c r="B549" s="44" t="s">
        <v>685</v>
      </c>
      <c r="C549" s="8" t="s">
        <v>1724</v>
      </c>
      <c r="D549" s="45" t="s">
        <v>1317</v>
      </c>
      <c r="E549" s="1" t="s">
        <v>198</v>
      </c>
      <c r="F549" s="1" t="s">
        <v>436</v>
      </c>
      <c r="G549" s="1" t="s">
        <v>458</v>
      </c>
      <c r="H549" s="10" t="s">
        <v>436</v>
      </c>
      <c r="I549" s="10" t="s">
        <v>436</v>
      </c>
      <c r="J549" s="10">
        <v>0</v>
      </c>
      <c r="K549" s="10">
        <v>0</v>
      </c>
      <c r="L549" s="42" t="e">
        <f>IF(C549="","",VLOOKUP(C549,Ｒ!$A$1:$I$2607,2,FALSE))</f>
        <v>#N/A</v>
      </c>
      <c r="M549" t="e">
        <f>IF(C549="","",VLOOKUP(C549,Ｒ!$A$1:$I$2607,3,FALSE))</f>
        <v>#N/A</v>
      </c>
    </row>
    <row r="550" spans="1:13" ht="15" customHeight="1">
      <c r="A550" s="44">
        <v>119053</v>
      </c>
      <c r="B550" s="44" t="s">
        <v>685</v>
      </c>
      <c r="C550" s="8" t="s">
        <v>688</v>
      </c>
      <c r="D550" s="45" t="s">
        <v>689</v>
      </c>
      <c r="E550" s="1" t="s">
        <v>149</v>
      </c>
      <c r="F550" s="1" t="s">
        <v>436</v>
      </c>
      <c r="G550" s="1" t="s">
        <v>458</v>
      </c>
      <c r="H550" s="10" t="s">
        <v>436</v>
      </c>
      <c r="I550" s="10" t="s">
        <v>436</v>
      </c>
      <c r="J550" s="10">
        <v>1</v>
      </c>
      <c r="K550" s="10">
        <v>0</v>
      </c>
      <c r="L550" s="42">
        <f>IF(C550="","",VLOOKUP(C550,Ｒ!$A$1:$I$2607,2,FALSE))</f>
        <v>16</v>
      </c>
      <c r="M550" t="str">
        <f>IF(C550="","",VLOOKUP(C550,Ｒ!$A$1:$I$2607,3,FALSE))</f>
        <v>A</v>
      </c>
    </row>
    <row r="551" spans="1:13" ht="15" customHeight="1">
      <c r="A551" s="44">
        <v>119054</v>
      </c>
      <c r="B551" s="44" t="s">
        <v>685</v>
      </c>
      <c r="C551" s="8" t="s">
        <v>900</v>
      </c>
      <c r="D551" s="45" t="s">
        <v>901</v>
      </c>
      <c r="E551" s="1" t="s">
        <v>149</v>
      </c>
      <c r="F551" s="1" t="s">
        <v>369</v>
      </c>
      <c r="G551" s="1" t="s">
        <v>458</v>
      </c>
      <c r="H551" s="10" t="s">
        <v>436</v>
      </c>
      <c r="I551" s="10" t="s">
        <v>436</v>
      </c>
      <c r="J551" s="10">
        <v>1</v>
      </c>
      <c r="K551" s="10">
        <v>0</v>
      </c>
      <c r="L551" s="42">
        <f>IF(C551="","",VLOOKUP(C551,Ｒ!$A$1:$I$2607,2,FALSE))</f>
        <v>73</v>
      </c>
      <c r="M551" t="str">
        <f>IF(C551="","",VLOOKUP(C551,Ｒ!$A$1:$I$2607,3,FALSE))</f>
        <v>B</v>
      </c>
    </row>
    <row r="552" spans="1:13" ht="15" customHeight="1">
      <c r="A552" s="44">
        <v>119055</v>
      </c>
      <c r="B552" s="44" t="s">
        <v>685</v>
      </c>
      <c r="C552" s="8" t="s">
        <v>1725</v>
      </c>
      <c r="D552" s="45" t="s">
        <v>1726</v>
      </c>
      <c r="E552" s="1" t="s">
        <v>198</v>
      </c>
      <c r="F552" s="1" t="s">
        <v>436</v>
      </c>
      <c r="G552" s="1" t="s">
        <v>458</v>
      </c>
      <c r="H552" s="10" t="s">
        <v>436</v>
      </c>
      <c r="I552" s="10" t="s">
        <v>436</v>
      </c>
      <c r="J552" s="10">
        <v>1</v>
      </c>
      <c r="K552" s="10">
        <v>0</v>
      </c>
      <c r="L552" s="42" t="e">
        <f>IF(C552="","",VLOOKUP(C552,Ｒ!$A$1:$I$2607,2,FALSE))</f>
        <v>#N/A</v>
      </c>
      <c r="M552" t="e">
        <f>IF(C552="","",VLOOKUP(C552,Ｒ!$A$1:$I$2607,3,FALSE))</f>
        <v>#N/A</v>
      </c>
    </row>
    <row r="553" spans="1:13" ht="15" customHeight="1">
      <c r="A553" s="44">
        <v>120001</v>
      </c>
      <c r="B553" s="44" t="s">
        <v>65</v>
      </c>
      <c r="C553" s="8" t="s">
        <v>1445</v>
      </c>
      <c r="D553" s="45" t="s">
        <v>1445</v>
      </c>
      <c r="E553" s="1" t="s">
        <v>149</v>
      </c>
      <c r="F553" s="1" t="s">
        <v>436</v>
      </c>
      <c r="G553" s="1" t="s">
        <v>458</v>
      </c>
      <c r="H553" s="10" t="s">
        <v>436</v>
      </c>
      <c r="I553" s="10" t="s">
        <v>436</v>
      </c>
      <c r="J553" s="10">
        <v>2</v>
      </c>
      <c r="K553" s="10">
        <v>0</v>
      </c>
      <c r="L553" s="42" t="e">
        <f>IF(C553="","",VLOOKUP(C553,Ｒ!$A$1:$I$2607,2,FALSE))</f>
        <v>#N/A</v>
      </c>
      <c r="M553" t="e">
        <f>IF(C553="","",VLOOKUP(C553,Ｒ!$A$1:$I$2607,3,FALSE))</f>
        <v>#N/A</v>
      </c>
    </row>
    <row r="554" spans="1:13" ht="15" customHeight="1">
      <c r="A554" s="44">
        <v>120002</v>
      </c>
      <c r="B554" s="44" t="s">
        <v>65</v>
      </c>
      <c r="C554" s="8" t="s">
        <v>1551</v>
      </c>
      <c r="D554" s="45" t="s">
        <v>1552</v>
      </c>
      <c r="E554" s="1" t="s">
        <v>149</v>
      </c>
      <c r="F554" s="1" t="s">
        <v>436</v>
      </c>
      <c r="G554" s="1" t="s">
        <v>458</v>
      </c>
      <c r="H554" s="10" t="s">
        <v>436</v>
      </c>
      <c r="I554" s="10" t="s">
        <v>436</v>
      </c>
      <c r="J554" s="10">
        <v>0</v>
      </c>
      <c r="K554" s="10">
        <v>0</v>
      </c>
      <c r="L554" s="42" t="e">
        <f>IF(C554="","",VLOOKUP(C554,Ｒ!$A$1:$I$2607,2,FALSE))</f>
        <v>#N/A</v>
      </c>
      <c r="M554" t="e">
        <f>IF(C554="","",VLOOKUP(C554,Ｒ!$A$1:$I$2607,3,FALSE))</f>
        <v>#N/A</v>
      </c>
    </row>
    <row r="555" spans="1:13" ht="15" customHeight="1">
      <c r="A555" s="44">
        <v>120003</v>
      </c>
      <c r="B555" s="44" t="s">
        <v>65</v>
      </c>
      <c r="C555" s="8" t="s">
        <v>66</v>
      </c>
      <c r="D555" s="45" t="s">
        <v>67</v>
      </c>
      <c r="E555" s="1" t="s">
        <v>149</v>
      </c>
      <c r="F555" s="1">
        <v>55</v>
      </c>
      <c r="G555" s="1" t="s">
        <v>458</v>
      </c>
      <c r="H555" s="10" t="s">
        <v>145</v>
      </c>
      <c r="I555" s="10" t="s">
        <v>145</v>
      </c>
      <c r="J555" s="10">
        <v>0</v>
      </c>
      <c r="K555" s="10">
        <v>0</v>
      </c>
      <c r="L555" s="42" t="e">
        <f>IF(C555="","",VLOOKUP(C555,Ｒ!$A$1:$I$2607,2,FALSE))</f>
        <v>#N/A</v>
      </c>
      <c r="M555" t="e">
        <f>IF(C555="","",VLOOKUP(C555,Ｒ!$A$1:$I$2607,3,FALSE))</f>
        <v>#N/A</v>
      </c>
    </row>
    <row r="556" spans="1:13" ht="15" customHeight="1">
      <c r="A556" s="44">
        <v>120004</v>
      </c>
      <c r="B556" s="44" t="s">
        <v>65</v>
      </c>
      <c r="C556" s="8" t="s">
        <v>691</v>
      </c>
      <c r="D556" s="45" t="s">
        <v>692</v>
      </c>
      <c r="E556" s="1" t="s">
        <v>149</v>
      </c>
      <c r="F556" s="1">
        <v>45</v>
      </c>
      <c r="G556" s="1" t="s">
        <v>458</v>
      </c>
      <c r="H556" s="10" t="s">
        <v>145</v>
      </c>
      <c r="I556" s="10" t="s">
        <v>145</v>
      </c>
      <c r="J556" s="10">
        <v>1</v>
      </c>
      <c r="K556" s="10">
        <v>0</v>
      </c>
      <c r="L556" s="42">
        <f>IF(C556="","",VLOOKUP(C556,Ｒ!$A$1:$I$2607,2,FALSE))</f>
        <v>166</v>
      </c>
      <c r="M556" t="str">
        <f>IF(C556="","",VLOOKUP(C556,Ｒ!$A$1:$I$2607,3,FALSE))</f>
        <v>C</v>
      </c>
    </row>
    <row r="557" spans="1:13" ht="15" customHeight="1">
      <c r="A557" s="44">
        <v>120005</v>
      </c>
      <c r="B557" s="44" t="s">
        <v>65</v>
      </c>
      <c r="C557" s="8" t="s">
        <v>1727</v>
      </c>
      <c r="D557" s="45" t="s">
        <v>1728</v>
      </c>
      <c r="E557" s="1" t="s">
        <v>149</v>
      </c>
      <c r="F557" s="1" t="s">
        <v>337</v>
      </c>
      <c r="G557" s="1" t="s">
        <v>458</v>
      </c>
      <c r="H557" s="10" t="s">
        <v>436</v>
      </c>
      <c r="I557" s="10" t="s">
        <v>436</v>
      </c>
      <c r="J557" s="10">
        <v>0</v>
      </c>
      <c r="K557" s="10">
        <v>0</v>
      </c>
      <c r="L557" s="42" t="e">
        <f>IF(C557="","",VLOOKUP(C557,Ｒ!$A$1:$I$2607,2,FALSE))</f>
        <v>#N/A</v>
      </c>
      <c r="M557" t="e">
        <f>IF(C557="","",VLOOKUP(C557,Ｒ!$A$1:$I$2607,3,FALSE))</f>
        <v>#N/A</v>
      </c>
    </row>
    <row r="558" spans="1:13" ht="15" customHeight="1">
      <c r="A558" s="44">
        <v>120006</v>
      </c>
      <c r="B558" s="44" t="s">
        <v>65</v>
      </c>
      <c r="C558" s="8" t="s">
        <v>538</v>
      </c>
      <c r="D558" s="45" t="s">
        <v>539</v>
      </c>
      <c r="E558" s="1" t="s">
        <v>149</v>
      </c>
      <c r="F558" s="1">
        <v>45</v>
      </c>
      <c r="G558" s="1" t="s">
        <v>458</v>
      </c>
      <c r="H558" s="10" t="s">
        <v>154</v>
      </c>
      <c r="I558" s="10" t="s">
        <v>436</v>
      </c>
      <c r="J558" s="10">
        <v>1</v>
      </c>
      <c r="K558" s="10">
        <v>0</v>
      </c>
      <c r="L558" s="42">
        <f>IF(C558="","",VLOOKUP(C558,Ｒ!$A$1:$I$2607,2,FALSE))</f>
        <v>42</v>
      </c>
      <c r="M558" t="str">
        <f>IF(C558="","",VLOOKUP(C558,Ｒ!$A$1:$I$2607,3,FALSE))</f>
        <v>B</v>
      </c>
    </row>
    <row r="559" spans="1:13" ht="15" customHeight="1">
      <c r="A559" s="44">
        <v>120007</v>
      </c>
      <c r="B559" s="44" t="s">
        <v>65</v>
      </c>
      <c r="C559" s="8" t="s">
        <v>320</v>
      </c>
      <c r="D559" s="45" t="s">
        <v>321</v>
      </c>
      <c r="E559" s="1" t="s">
        <v>149</v>
      </c>
      <c r="F559" s="1">
        <v>55</v>
      </c>
      <c r="G559" s="1" t="s">
        <v>458</v>
      </c>
      <c r="H559" s="10" t="s">
        <v>145</v>
      </c>
      <c r="I559" s="10" t="s">
        <v>144</v>
      </c>
      <c r="J559" s="10">
        <v>1</v>
      </c>
      <c r="K559" s="10">
        <v>0</v>
      </c>
      <c r="L559" s="42" t="e">
        <f>IF(C559="","",VLOOKUP(C559,Ｒ!$A$1:$I$2607,2,FALSE))</f>
        <v>#N/A</v>
      </c>
      <c r="M559" t="e">
        <f>IF(C559="","",VLOOKUP(C559,Ｒ!$A$1:$I$2607,3,FALSE))</f>
        <v>#N/A</v>
      </c>
    </row>
    <row r="560" spans="1:13" ht="15" customHeight="1">
      <c r="A560" s="44">
        <v>120008</v>
      </c>
      <c r="B560" s="44" t="s">
        <v>65</v>
      </c>
      <c r="C560" s="8" t="s">
        <v>994</v>
      </c>
      <c r="D560" s="45" t="s">
        <v>1555</v>
      </c>
      <c r="E560" s="1" t="s">
        <v>149</v>
      </c>
      <c r="F560" s="1">
        <v>55</v>
      </c>
      <c r="G560" s="1" t="s">
        <v>458</v>
      </c>
      <c r="H560" s="10" t="s">
        <v>436</v>
      </c>
      <c r="I560" s="10" t="s">
        <v>436</v>
      </c>
      <c r="J560" s="10">
        <v>1</v>
      </c>
      <c r="K560" s="10">
        <v>0</v>
      </c>
      <c r="L560" s="42">
        <f>IF(C560="","",VLOOKUP(C560,Ｒ!$A$1:$I$2607,2,FALSE))</f>
        <v>91</v>
      </c>
      <c r="M560" t="str">
        <f>IF(C560="","",VLOOKUP(C560,Ｒ!$A$1:$I$2607,3,FALSE))</f>
        <v>B</v>
      </c>
    </row>
    <row r="561" spans="1:13" ht="15" customHeight="1">
      <c r="A561" s="44">
        <v>120009</v>
      </c>
      <c r="B561" s="44" t="s">
        <v>65</v>
      </c>
      <c r="C561" s="8" t="s">
        <v>853</v>
      </c>
      <c r="D561" s="45" t="s">
        <v>854</v>
      </c>
      <c r="E561" s="1" t="s">
        <v>149</v>
      </c>
      <c r="F561" s="1" t="s">
        <v>369</v>
      </c>
      <c r="G561" s="1" t="s">
        <v>458</v>
      </c>
      <c r="H561" s="10" t="s">
        <v>436</v>
      </c>
      <c r="I561" s="10" t="s">
        <v>436</v>
      </c>
      <c r="J561" s="10">
        <v>5</v>
      </c>
      <c r="K561" s="10">
        <v>0</v>
      </c>
      <c r="L561" s="42">
        <f>IF(C561="","",VLOOKUP(C561,Ｒ!$A$1:$I$2607,2,FALSE))</f>
        <v>54</v>
      </c>
      <c r="M561" t="str">
        <f>IF(C561="","",VLOOKUP(C561,Ｒ!$A$1:$I$2607,3,FALSE))</f>
        <v>B</v>
      </c>
    </row>
    <row r="562" spans="1:13" ht="15" customHeight="1">
      <c r="A562" s="44">
        <v>120010</v>
      </c>
      <c r="B562" s="44" t="s">
        <v>65</v>
      </c>
      <c r="C562" s="8" t="s">
        <v>953</v>
      </c>
      <c r="D562" s="45" t="s">
        <v>954</v>
      </c>
      <c r="E562" s="1" t="s">
        <v>149</v>
      </c>
      <c r="F562" s="1" t="s">
        <v>436</v>
      </c>
      <c r="G562" s="1" t="s">
        <v>458</v>
      </c>
      <c r="H562" s="10" t="s">
        <v>436</v>
      </c>
      <c r="I562" s="10" t="s">
        <v>436</v>
      </c>
      <c r="J562" s="10">
        <v>0</v>
      </c>
      <c r="K562" s="10">
        <v>2</v>
      </c>
      <c r="L562" s="42">
        <f>IF(C562="","",VLOOKUP(C562,Ｒ!$A$1:$I$2607,2,FALSE))</f>
        <v>10</v>
      </c>
      <c r="M562" t="str">
        <f>IF(C562="","",VLOOKUP(C562,Ｒ!$A$1:$I$2607,3,FALSE))</f>
        <v>A</v>
      </c>
    </row>
    <row r="563" spans="1:13" ht="15" customHeight="1">
      <c r="A563" s="44">
        <v>120011</v>
      </c>
      <c r="B563" s="44" t="s">
        <v>65</v>
      </c>
      <c r="C563" s="8" t="s">
        <v>1548</v>
      </c>
      <c r="D563" s="45" t="s">
        <v>1549</v>
      </c>
      <c r="E563" s="1" t="s">
        <v>149</v>
      </c>
      <c r="F563" s="1" t="s">
        <v>436</v>
      </c>
      <c r="G563" s="1" t="s">
        <v>458</v>
      </c>
      <c r="H563" s="10" t="s">
        <v>436</v>
      </c>
      <c r="I563" s="10" t="s">
        <v>436</v>
      </c>
      <c r="J563" s="10">
        <v>0</v>
      </c>
      <c r="K563" s="10">
        <v>0</v>
      </c>
      <c r="L563" s="42">
        <f>IF(C563="","",VLOOKUP(C563,Ｒ!$A$1:$I$2607,2,FALSE))</f>
        <v>153</v>
      </c>
      <c r="M563" t="str">
        <f>IF(C563="","",VLOOKUP(C563,Ｒ!$A$1:$I$2607,3,FALSE))</f>
        <v>C</v>
      </c>
    </row>
    <row r="564" spans="1:13" ht="15" customHeight="1">
      <c r="A564" s="44">
        <v>120012</v>
      </c>
      <c r="B564" s="44" t="s">
        <v>65</v>
      </c>
      <c r="C564" s="8" t="s">
        <v>173</v>
      </c>
      <c r="D564" s="45" t="s">
        <v>174</v>
      </c>
      <c r="E564" s="1" t="s">
        <v>149</v>
      </c>
      <c r="F564" s="1">
        <v>55</v>
      </c>
      <c r="G564" s="1" t="s">
        <v>458</v>
      </c>
      <c r="H564" s="10" t="s">
        <v>144</v>
      </c>
      <c r="I564" s="10" t="s">
        <v>144</v>
      </c>
      <c r="J564" s="10">
        <v>0</v>
      </c>
      <c r="K564" s="10">
        <v>0</v>
      </c>
      <c r="L564" s="42" t="e">
        <f>IF(C564="","",VLOOKUP(C564,Ｒ!$A$1:$I$2607,2,FALSE))</f>
        <v>#N/A</v>
      </c>
      <c r="M564" t="e">
        <f>IF(C564="","",VLOOKUP(C564,Ｒ!$A$1:$I$2607,3,FALSE))</f>
        <v>#N/A</v>
      </c>
    </row>
    <row r="565" spans="1:13" ht="15" customHeight="1">
      <c r="A565" s="44">
        <v>120013</v>
      </c>
      <c r="B565" s="44" t="s">
        <v>65</v>
      </c>
      <c r="C565" s="8" t="s">
        <v>1192</v>
      </c>
      <c r="D565" s="45" t="s">
        <v>1193</v>
      </c>
      <c r="E565" s="1" t="s">
        <v>149</v>
      </c>
      <c r="F565" s="1" t="s">
        <v>436</v>
      </c>
      <c r="G565" s="1" t="s">
        <v>458</v>
      </c>
      <c r="H565" s="10" t="s">
        <v>436</v>
      </c>
      <c r="I565" s="10" t="s">
        <v>436</v>
      </c>
      <c r="J565" s="10">
        <v>0</v>
      </c>
      <c r="K565" s="10">
        <v>0</v>
      </c>
      <c r="L565" s="42">
        <f>IF(C565="","",VLOOKUP(C565,Ｒ!$A$1:$I$2607,2,FALSE))</f>
        <v>91</v>
      </c>
      <c r="M565" t="str">
        <f>IF(C565="","",VLOOKUP(C565,Ｒ!$A$1:$I$2607,3,FALSE))</f>
        <v>B</v>
      </c>
    </row>
    <row r="566" spans="1:13" ht="15" customHeight="1">
      <c r="A566" s="44">
        <v>120014</v>
      </c>
      <c r="B566" s="44" t="s">
        <v>65</v>
      </c>
      <c r="C566" s="8" t="s">
        <v>1190</v>
      </c>
      <c r="D566" s="45" t="s">
        <v>1191</v>
      </c>
      <c r="E566" s="1" t="s">
        <v>149</v>
      </c>
      <c r="F566" s="1">
        <v>55</v>
      </c>
      <c r="G566" s="1" t="s">
        <v>458</v>
      </c>
      <c r="H566" s="10" t="s">
        <v>436</v>
      </c>
      <c r="I566" s="10" t="s">
        <v>436</v>
      </c>
      <c r="J566" s="10">
        <v>0</v>
      </c>
      <c r="K566" s="10">
        <v>0</v>
      </c>
      <c r="L566" s="42" t="e">
        <f>IF(C566="","",VLOOKUP(C566,Ｒ!$A$1:$I$2607,2,FALSE))</f>
        <v>#N/A</v>
      </c>
      <c r="M566" t="e">
        <f>IF(C566="","",VLOOKUP(C566,Ｒ!$A$1:$I$2607,3,FALSE))</f>
        <v>#N/A</v>
      </c>
    </row>
    <row r="567" spans="1:13" ht="15" customHeight="1">
      <c r="A567" s="44">
        <v>120015</v>
      </c>
      <c r="B567" s="44" t="s">
        <v>65</v>
      </c>
      <c r="C567" s="8" t="s">
        <v>272</v>
      </c>
      <c r="D567" s="45" t="s">
        <v>273</v>
      </c>
      <c r="E567" s="1" t="s">
        <v>149</v>
      </c>
      <c r="F567" s="1">
        <v>45</v>
      </c>
      <c r="G567" s="1" t="s">
        <v>458</v>
      </c>
      <c r="H567" s="10" t="s">
        <v>145</v>
      </c>
      <c r="I567" s="10" t="s">
        <v>145</v>
      </c>
      <c r="J567" s="10">
        <v>0</v>
      </c>
      <c r="K567" s="10">
        <v>2</v>
      </c>
      <c r="L567" s="42">
        <f>IF(C567="","",VLOOKUP(C567,Ｒ!$A$1:$I$2607,2,FALSE))</f>
        <v>10</v>
      </c>
      <c r="M567" t="str">
        <f>IF(C567="","",VLOOKUP(C567,Ｒ!$A$1:$I$2607,3,FALSE))</f>
        <v>A</v>
      </c>
    </row>
    <row r="568" spans="1:13" ht="15" customHeight="1">
      <c r="A568" s="44">
        <v>120016</v>
      </c>
      <c r="B568" s="44" t="s">
        <v>65</v>
      </c>
      <c r="C568" s="8" t="s">
        <v>1443</v>
      </c>
      <c r="D568" s="45" t="s">
        <v>1444</v>
      </c>
      <c r="E568" s="1" t="s">
        <v>149</v>
      </c>
      <c r="F568" s="1" t="s">
        <v>436</v>
      </c>
      <c r="G568" s="1" t="s">
        <v>458</v>
      </c>
      <c r="H568" s="10" t="s">
        <v>436</v>
      </c>
      <c r="I568" s="10" t="s">
        <v>436</v>
      </c>
      <c r="J568" s="10">
        <v>1</v>
      </c>
      <c r="K568" s="10">
        <v>0</v>
      </c>
      <c r="L568" s="42">
        <f>IF(C568="","",VLOOKUP(C568,Ｒ!$A$1:$I$2607,2,FALSE))</f>
        <v>153</v>
      </c>
      <c r="M568" t="str">
        <f>IF(C568="","",VLOOKUP(C568,Ｒ!$A$1:$I$2607,3,FALSE))</f>
        <v>C</v>
      </c>
    </row>
    <row r="569" spans="1:13" ht="15" customHeight="1">
      <c r="A569" s="44">
        <v>120017</v>
      </c>
      <c r="B569" s="44" t="s">
        <v>65</v>
      </c>
      <c r="C569" s="8" t="s">
        <v>1095</v>
      </c>
      <c r="D569" s="45" t="s">
        <v>1096</v>
      </c>
      <c r="E569" s="1" t="s">
        <v>149</v>
      </c>
      <c r="F569" s="1" t="s">
        <v>337</v>
      </c>
      <c r="G569" s="1" t="s">
        <v>458</v>
      </c>
      <c r="H569" s="10" t="s">
        <v>436</v>
      </c>
      <c r="I569" s="10" t="s">
        <v>436</v>
      </c>
      <c r="J569" s="10">
        <v>3</v>
      </c>
      <c r="K569" s="10">
        <v>0</v>
      </c>
      <c r="L569" s="42" t="e">
        <f>IF(C569="","",VLOOKUP(C569,Ｒ!$A$1:$I$2607,2,FALSE))</f>
        <v>#N/A</v>
      </c>
      <c r="M569" t="e">
        <f>IF(C569="","",VLOOKUP(C569,Ｒ!$A$1:$I$2607,3,FALSE))</f>
        <v>#N/A</v>
      </c>
    </row>
    <row r="570" spans="1:13" ht="15" customHeight="1">
      <c r="A570" s="44">
        <v>120018</v>
      </c>
      <c r="B570" s="44" t="s">
        <v>65</v>
      </c>
      <c r="C570" s="8" t="s">
        <v>1194</v>
      </c>
      <c r="D570" s="45" t="s">
        <v>1195</v>
      </c>
      <c r="E570" s="1" t="s">
        <v>149</v>
      </c>
      <c r="F570" s="1">
        <v>45</v>
      </c>
      <c r="G570" s="1" t="s">
        <v>458</v>
      </c>
      <c r="H570" s="10" t="s">
        <v>436</v>
      </c>
      <c r="I570" s="10" t="s">
        <v>436</v>
      </c>
      <c r="J570" s="10">
        <v>1</v>
      </c>
      <c r="K570" s="10">
        <v>0</v>
      </c>
      <c r="L570" s="42" t="e">
        <f>IF(C570="","",VLOOKUP(C570,Ｒ!$A$1:$I$2607,2,FALSE))</f>
        <v>#N/A</v>
      </c>
      <c r="M570" t="e">
        <f>IF(C570="","",VLOOKUP(C570,Ｒ!$A$1:$I$2607,3,FALSE))</f>
        <v>#N/A</v>
      </c>
    </row>
    <row r="571" spans="1:13" ht="15" customHeight="1">
      <c r="A571" s="44">
        <v>120019</v>
      </c>
      <c r="B571" s="44" t="s">
        <v>65</v>
      </c>
      <c r="C571" s="8" t="s">
        <v>906</v>
      </c>
      <c r="D571" s="45" t="s">
        <v>907</v>
      </c>
      <c r="E571" s="1" t="s">
        <v>149</v>
      </c>
      <c r="F571" s="1" t="s">
        <v>436</v>
      </c>
      <c r="G571" s="1" t="s">
        <v>458</v>
      </c>
      <c r="H571" s="10" t="s">
        <v>436</v>
      </c>
      <c r="I571" s="10" t="s">
        <v>436</v>
      </c>
      <c r="J571" s="10">
        <v>2</v>
      </c>
      <c r="K571" s="10">
        <v>0</v>
      </c>
      <c r="L571" s="42">
        <f>IF(C571="","",VLOOKUP(C571,Ｒ!$A$1:$I$2607,2,FALSE))</f>
        <v>95</v>
      </c>
      <c r="M571" t="str">
        <f>IF(C571="","",VLOOKUP(C571,Ｒ!$A$1:$I$2607,3,FALSE))</f>
        <v>B</v>
      </c>
    </row>
    <row r="572" spans="1:13" ht="15" customHeight="1">
      <c r="A572" s="44">
        <v>120020</v>
      </c>
      <c r="B572" s="44" t="s">
        <v>65</v>
      </c>
      <c r="C572" s="8" t="s">
        <v>630</v>
      </c>
      <c r="D572" s="45" t="s">
        <v>1550</v>
      </c>
      <c r="E572" s="1" t="s">
        <v>149</v>
      </c>
      <c r="F572" s="1" t="s">
        <v>263</v>
      </c>
      <c r="G572" s="1" t="s">
        <v>458</v>
      </c>
      <c r="H572" s="10" t="s">
        <v>436</v>
      </c>
      <c r="I572" s="10" t="s">
        <v>436</v>
      </c>
      <c r="J572" s="10">
        <v>1</v>
      </c>
      <c r="K572" s="10">
        <v>0</v>
      </c>
      <c r="L572" s="42">
        <f>IF(C572="","",VLOOKUP(C572,Ｒ!$A$1:$I$2607,2,FALSE))</f>
        <v>9</v>
      </c>
      <c r="M572" t="str">
        <f>IF(C572="","",VLOOKUP(C572,Ｒ!$A$1:$I$2607,3,FALSE))</f>
        <v>A</v>
      </c>
    </row>
    <row r="573" spans="1:13" ht="15" customHeight="1">
      <c r="A573" s="44">
        <v>120021</v>
      </c>
      <c r="B573" s="44" t="s">
        <v>65</v>
      </c>
      <c r="C573" s="8" t="s">
        <v>1441</v>
      </c>
      <c r="D573" s="45" t="s">
        <v>1442</v>
      </c>
      <c r="E573" s="1" t="s">
        <v>149</v>
      </c>
      <c r="F573" s="1" t="s">
        <v>337</v>
      </c>
      <c r="G573" s="1" t="s">
        <v>458</v>
      </c>
      <c r="H573" s="10" t="s">
        <v>436</v>
      </c>
      <c r="I573" s="10" t="s">
        <v>436</v>
      </c>
      <c r="J573" s="10">
        <v>4</v>
      </c>
      <c r="K573" s="10">
        <v>0</v>
      </c>
      <c r="L573" s="42" t="e">
        <f>IF(C573="","",VLOOKUP(C573,Ｒ!$A$1:$I$2607,2,FALSE))</f>
        <v>#N/A</v>
      </c>
      <c r="M573" t="e">
        <f>IF(C573="","",VLOOKUP(C573,Ｒ!$A$1:$I$2607,3,FALSE))</f>
        <v>#N/A</v>
      </c>
    </row>
    <row r="574" spans="1:13" ht="15" customHeight="1">
      <c r="A574" s="44">
        <v>120022</v>
      </c>
      <c r="B574" s="44" t="s">
        <v>65</v>
      </c>
      <c r="C574" s="8" t="s">
        <v>610</v>
      </c>
      <c r="D574" s="45" t="s">
        <v>611</v>
      </c>
      <c r="E574" s="1" t="s">
        <v>149</v>
      </c>
      <c r="F574" s="1">
        <v>45</v>
      </c>
      <c r="G574" s="1" t="s">
        <v>458</v>
      </c>
      <c r="H574" s="10" t="s">
        <v>436</v>
      </c>
      <c r="I574" s="10" t="s">
        <v>436</v>
      </c>
      <c r="J574" s="10">
        <v>0</v>
      </c>
      <c r="K574" s="10">
        <v>0</v>
      </c>
      <c r="L574" s="42" t="e">
        <f>IF(C574="","",VLOOKUP(C574,Ｒ!$A$1:$I$2607,2,FALSE))</f>
        <v>#N/A</v>
      </c>
      <c r="M574" t="e">
        <f>IF(C574="","",VLOOKUP(C574,Ｒ!$A$1:$I$2607,3,FALSE))</f>
        <v>#N/A</v>
      </c>
    </row>
    <row r="575" spans="1:13" ht="15" customHeight="1">
      <c r="A575" s="44">
        <v>120023</v>
      </c>
      <c r="B575" s="44" t="s">
        <v>65</v>
      </c>
      <c r="C575" s="8" t="s">
        <v>1446</v>
      </c>
      <c r="D575" s="45" t="s">
        <v>1447</v>
      </c>
      <c r="E575" s="1" t="s">
        <v>198</v>
      </c>
      <c r="F575" s="1" t="s">
        <v>436</v>
      </c>
      <c r="G575" s="1" t="s">
        <v>458</v>
      </c>
      <c r="H575" s="10" t="s">
        <v>145</v>
      </c>
      <c r="I575" s="10" t="s">
        <v>145</v>
      </c>
      <c r="J575" s="10">
        <v>0</v>
      </c>
      <c r="K575" s="10">
        <v>0</v>
      </c>
      <c r="L575" s="42" t="e">
        <f>IF(C575="","",VLOOKUP(C575,Ｒ!$A$1:$I$2607,2,FALSE))</f>
        <v>#N/A</v>
      </c>
      <c r="M575" t="e">
        <f>IF(C575="","",VLOOKUP(C575,Ｒ!$A$1:$I$2607,3,FALSE))</f>
        <v>#N/A</v>
      </c>
    </row>
    <row r="576" spans="1:13" ht="15" customHeight="1">
      <c r="A576" s="44">
        <v>120024</v>
      </c>
      <c r="B576" s="44" t="s">
        <v>65</v>
      </c>
      <c r="C576" s="8" t="s">
        <v>1014</v>
      </c>
      <c r="D576" s="45" t="s">
        <v>1015</v>
      </c>
      <c r="E576" s="1" t="s">
        <v>198</v>
      </c>
      <c r="F576" s="1">
        <v>55</v>
      </c>
      <c r="G576" s="1" t="s">
        <v>457</v>
      </c>
      <c r="H576" s="10" t="s">
        <v>436</v>
      </c>
      <c r="I576" s="10" t="s">
        <v>436</v>
      </c>
      <c r="J576" s="10">
        <v>0</v>
      </c>
      <c r="K576" s="10">
        <v>0</v>
      </c>
      <c r="L576" s="42" t="e">
        <f>IF(C576="","",VLOOKUP(C576,Ｒ!$A$1:$I$2607,2,FALSE))</f>
        <v>#N/A</v>
      </c>
      <c r="M576" t="e">
        <f>IF(C576="","",VLOOKUP(C576,Ｒ!$A$1:$I$2607,3,FALSE))</f>
        <v>#N/A</v>
      </c>
    </row>
    <row r="577" spans="1:13" ht="15" customHeight="1">
      <c r="A577" s="44">
        <v>120025</v>
      </c>
      <c r="B577" s="44" t="s">
        <v>65</v>
      </c>
      <c r="C577" s="8" t="s">
        <v>74</v>
      </c>
      <c r="D577" s="45" t="s">
        <v>75</v>
      </c>
      <c r="E577" s="1" t="s">
        <v>198</v>
      </c>
      <c r="F577" s="1">
        <v>45</v>
      </c>
      <c r="G577" s="1" t="s">
        <v>458</v>
      </c>
      <c r="H577" s="10" t="s">
        <v>145</v>
      </c>
      <c r="I577" s="10" t="s">
        <v>144</v>
      </c>
      <c r="J577" s="10">
        <v>0</v>
      </c>
      <c r="K577" s="10">
        <v>0</v>
      </c>
      <c r="L577" s="42" t="e">
        <f>IF(C577="","",VLOOKUP(C577,Ｒ!$A$1:$I$2607,2,FALSE))</f>
        <v>#N/A</v>
      </c>
      <c r="M577" t="e">
        <f>IF(C577="","",VLOOKUP(C577,Ｒ!$A$1:$I$2607,3,FALSE))</f>
        <v>#N/A</v>
      </c>
    </row>
    <row r="578" spans="1:13" ht="15" customHeight="1">
      <c r="A578" s="44">
        <v>120026</v>
      </c>
      <c r="B578" s="44" t="s">
        <v>65</v>
      </c>
      <c r="C578" s="8" t="s">
        <v>631</v>
      </c>
      <c r="D578" s="45" t="s">
        <v>938</v>
      </c>
      <c r="E578" s="1" t="s">
        <v>198</v>
      </c>
      <c r="F578" s="1" t="s">
        <v>263</v>
      </c>
      <c r="G578" s="1" t="s">
        <v>458</v>
      </c>
      <c r="H578" s="10" t="s">
        <v>436</v>
      </c>
      <c r="I578" s="10" t="s">
        <v>436</v>
      </c>
      <c r="J578" s="10">
        <v>2</v>
      </c>
      <c r="K578" s="10">
        <v>0</v>
      </c>
      <c r="L578" s="42">
        <f>IF(C578="","",VLOOKUP(C578,Ｒ!$A$1:$I$2607,2,FALSE))</f>
        <v>1</v>
      </c>
      <c r="M578" t="str">
        <f>IF(C578="","",VLOOKUP(C578,Ｒ!$A$1:$I$2607,3,FALSE))</f>
        <v>A</v>
      </c>
    </row>
    <row r="579" spans="1:13" ht="15" customHeight="1">
      <c r="A579" s="44">
        <v>120027</v>
      </c>
      <c r="B579" s="44" t="s">
        <v>65</v>
      </c>
      <c r="C579" s="8" t="s">
        <v>1553</v>
      </c>
      <c r="D579" s="45" t="s">
        <v>1554</v>
      </c>
      <c r="E579" s="1" t="s">
        <v>198</v>
      </c>
      <c r="F579" s="1" t="s">
        <v>369</v>
      </c>
      <c r="G579" s="1" t="s">
        <v>458</v>
      </c>
      <c r="H579" s="10" t="s">
        <v>436</v>
      </c>
      <c r="I579" s="10" t="s">
        <v>436</v>
      </c>
      <c r="J579" s="10">
        <v>2</v>
      </c>
      <c r="K579" s="10">
        <v>0</v>
      </c>
      <c r="L579" s="42" t="e">
        <f>IF(C579="","",VLOOKUP(C579,Ｒ!$A$1:$I$2607,2,FALSE))</f>
        <v>#N/A</v>
      </c>
      <c r="M579" t="e">
        <f>IF(C579="","",VLOOKUP(C579,Ｒ!$A$1:$I$2607,3,FALSE))</f>
        <v>#N/A</v>
      </c>
    </row>
    <row r="580" spans="1:13" ht="15" customHeight="1">
      <c r="A580" s="44">
        <v>120028</v>
      </c>
      <c r="B580" s="44" t="s">
        <v>65</v>
      </c>
      <c r="C580" s="8" t="s">
        <v>76</v>
      </c>
      <c r="D580" s="45" t="s">
        <v>77</v>
      </c>
      <c r="E580" s="1" t="s">
        <v>198</v>
      </c>
      <c r="F580" s="1">
        <v>45</v>
      </c>
      <c r="G580" s="1" t="s">
        <v>457</v>
      </c>
      <c r="H580" s="10" t="s">
        <v>144</v>
      </c>
      <c r="I580" s="10" t="s">
        <v>145</v>
      </c>
      <c r="J580" s="10">
        <v>0</v>
      </c>
      <c r="K580" s="10">
        <v>0</v>
      </c>
      <c r="L580" s="42">
        <f>IF(C580="","",VLOOKUP(C580,Ｒ!$A$1:$I$2607,2,FALSE))</f>
        <v>14</v>
      </c>
      <c r="M580" t="str">
        <f>IF(C580="","",VLOOKUP(C580,Ｒ!$A$1:$I$2607,3,FALSE))</f>
        <v>B</v>
      </c>
    </row>
    <row r="581" spans="1:13" ht="15" customHeight="1">
      <c r="A581" s="44">
        <v>120029</v>
      </c>
      <c r="B581" s="44" t="s">
        <v>65</v>
      </c>
      <c r="C581" s="8" t="s">
        <v>1318</v>
      </c>
      <c r="D581" s="45" t="s">
        <v>1319</v>
      </c>
      <c r="E581" s="1" t="s">
        <v>198</v>
      </c>
      <c r="F581" s="1" t="s">
        <v>337</v>
      </c>
      <c r="G581" s="1" t="s">
        <v>458</v>
      </c>
      <c r="H581" s="10" t="s">
        <v>436</v>
      </c>
      <c r="I581" s="10" t="s">
        <v>436</v>
      </c>
      <c r="J581" s="10">
        <v>3</v>
      </c>
      <c r="K581" s="10">
        <v>0</v>
      </c>
      <c r="L581" s="42" t="e">
        <f>IF(C581="","",VLOOKUP(C581,Ｒ!$A$1:$I$2607,2,FALSE))</f>
        <v>#N/A</v>
      </c>
      <c r="M581" t="e">
        <f>IF(C581="","",VLOOKUP(C581,Ｒ!$A$1:$I$2607,3,FALSE))</f>
        <v>#N/A</v>
      </c>
    </row>
    <row r="582" spans="1:13" ht="15" customHeight="1">
      <c r="A582" s="44">
        <v>120030</v>
      </c>
      <c r="B582" s="44" t="s">
        <v>65</v>
      </c>
      <c r="C582" s="8" t="s">
        <v>592</v>
      </c>
      <c r="D582" s="45" t="s">
        <v>516</v>
      </c>
      <c r="E582" s="1" t="s">
        <v>198</v>
      </c>
      <c r="F582" s="1">
        <v>45</v>
      </c>
      <c r="G582" s="1" t="s">
        <v>458</v>
      </c>
      <c r="H582" s="10" t="s">
        <v>436</v>
      </c>
      <c r="I582" s="10" t="s">
        <v>436</v>
      </c>
      <c r="J582" s="10">
        <v>0</v>
      </c>
      <c r="K582" s="10">
        <v>0</v>
      </c>
      <c r="L582" s="42" t="e">
        <f>IF(C582="","",VLOOKUP(C582,Ｒ!$A$1:$I$2607,2,FALSE))</f>
        <v>#N/A</v>
      </c>
      <c r="M582" t="e">
        <f>IF(C582="","",VLOOKUP(C582,Ｒ!$A$1:$I$2607,3,FALSE))</f>
        <v>#N/A</v>
      </c>
    </row>
    <row r="583" spans="1:13" ht="15" customHeight="1">
      <c r="A583" s="44">
        <v>120031</v>
      </c>
      <c r="B583" s="44" t="s">
        <v>65</v>
      </c>
      <c r="C583" s="8" t="s">
        <v>726</v>
      </c>
      <c r="D583" s="45" t="s">
        <v>727</v>
      </c>
      <c r="E583" s="1" t="s">
        <v>198</v>
      </c>
      <c r="F583" s="1">
        <v>55</v>
      </c>
      <c r="G583" s="1" t="s">
        <v>457</v>
      </c>
      <c r="H583" s="10" t="s">
        <v>436</v>
      </c>
      <c r="I583" s="10" t="s">
        <v>436</v>
      </c>
      <c r="J583" s="10">
        <v>0</v>
      </c>
      <c r="K583" s="10">
        <v>2</v>
      </c>
      <c r="L583" s="42" t="e">
        <f>IF(C583="","",VLOOKUP(C583,Ｒ!$A$1:$I$2607,2,FALSE))</f>
        <v>#N/A</v>
      </c>
      <c r="M583" t="e">
        <f>IF(C583="","",VLOOKUP(C583,Ｒ!$A$1:$I$2607,3,FALSE))</f>
        <v>#N/A</v>
      </c>
    </row>
    <row r="584" spans="1:13" ht="15" customHeight="1">
      <c r="A584" s="44">
        <v>120032</v>
      </c>
      <c r="B584" s="44" t="s">
        <v>65</v>
      </c>
      <c r="C584" s="8" t="s">
        <v>997</v>
      </c>
      <c r="D584" s="45" t="s">
        <v>998</v>
      </c>
      <c r="E584" s="1" t="s">
        <v>198</v>
      </c>
      <c r="F584" s="1" t="s">
        <v>436</v>
      </c>
      <c r="G584" s="1" t="s">
        <v>458</v>
      </c>
      <c r="H584" s="10" t="s">
        <v>436</v>
      </c>
      <c r="I584" s="10" t="s">
        <v>436</v>
      </c>
      <c r="J584" s="10">
        <v>0</v>
      </c>
      <c r="K584" s="10">
        <v>0</v>
      </c>
      <c r="L584" s="42">
        <f>IF(C584="","",VLOOKUP(C584,Ｒ!$A$1:$I$2607,2,FALSE))</f>
        <v>9</v>
      </c>
      <c r="M584" t="str">
        <f>IF(C584="","",VLOOKUP(C584,Ｒ!$A$1:$I$2607,3,FALSE))</f>
        <v>B</v>
      </c>
    </row>
    <row r="585" spans="1:13" ht="15" customHeight="1">
      <c r="A585" s="44">
        <v>120033</v>
      </c>
      <c r="B585" s="44" t="s">
        <v>65</v>
      </c>
      <c r="C585" s="8" t="s">
        <v>1324</v>
      </c>
      <c r="D585" s="45" t="s">
        <v>1325</v>
      </c>
      <c r="E585" s="1" t="s">
        <v>198</v>
      </c>
      <c r="F585" s="1">
        <v>45</v>
      </c>
      <c r="G585" s="1" t="s">
        <v>458</v>
      </c>
      <c r="H585" s="10" t="s">
        <v>436</v>
      </c>
      <c r="I585" s="10" t="s">
        <v>436</v>
      </c>
      <c r="J585" s="10">
        <v>0</v>
      </c>
      <c r="K585" s="10">
        <v>0</v>
      </c>
      <c r="L585" s="42" t="e">
        <f>IF(C585="","",VLOOKUP(C585,Ｒ!$A$1:$I$2607,2,FALSE))</f>
        <v>#N/A</v>
      </c>
      <c r="M585" t="e">
        <f>IF(C585="","",VLOOKUP(C585,Ｒ!$A$1:$I$2607,3,FALSE))</f>
        <v>#N/A</v>
      </c>
    </row>
    <row r="586" spans="1:13" ht="15" customHeight="1">
      <c r="A586" s="44">
        <v>120034</v>
      </c>
      <c r="B586" s="44" t="s">
        <v>65</v>
      </c>
      <c r="C586" s="8" t="s">
        <v>1196</v>
      </c>
      <c r="D586" s="45" t="s">
        <v>1197</v>
      </c>
      <c r="E586" s="1" t="s">
        <v>198</v>
      </c>
      <c r="F586" s="1">
        <v>45</v>
      </c>
      <c r="G586" s="1" t="s">
        <v>457</v>
      </c>
      <c r="H586" s="10" t="s">
        <v>436</v>
      </c>
      <c r="I586" s="10" t="s">
        <v>436</v>
      </c>
      <c r="J586" s="10">
        <v>0</v>
      </c>
      <c r="K586" s="10">
        <v>0</v>
      </c>
      <c r="L586" s="42" t="e">
        <f>IF(C586="","",VLOOKUP(C586,Ｒ!$A$1:$I$2607,2,FALSE))</f>
        <v>#N/A</v>
      </c>
      <c r="M586" t="e">
        <f>IF(C586="","",VLOOKUP(C586,Ｒ!$A$1:$I$2607,3,FALSE))</f>
        <v>#N/A</v>
      </c>
    </row>
    <row r="587" spans="1:13" ht="15" customHeight="1">
      <c r="A587" s="44">
        <v>120035</v>
      </c>
      <c r="B587" s="44" t="s">
        <v>65</v>
      </c>
      <c r="C587" s="8" t="s">
        <v>78</v>
      </c>
      <c r="D587" s="45" t="s">
        <v>79</v>
      </c>
      <c r="E587" s="1" t="s">
        <v>198</v>
      </c>
      <c r="F587" s="1">
        <v>45</v>
      </c>
      <c r="G587" s="1" t="s">
        <v>458</v>
      </c>
      <c r="H587" s="10" t="s">
        <v>436</v>
      </c>
      <c r="I587" s="10" t="s">
        <v>145</v>
      </c>
      <c r="J587" s="10">
        <v>0</v>
      </c>
      <c r="K587" s="10">
        <v>0</v>
      </c>
      <c r="L587" s="42">
        <f>IF(C587="","",VLOOKUP(C587,Ｒ!$A$1:$I$2607,2,FALSE))</f>
        <v>25</v>
      </c>
      <c r="M587" t="str">
        <f>IF(C587="","",VLOOKUP(C587,Ｒ!$A$1:$I$2607,3,FALSE))</f>
        <v>B</v>
      </c>
    </row>
    <row r="588" spans="1:13" ht="15" customHeight="1">
      <c r="A588" s="44">
        <v>120036</v>
      </c>
      <c r="B588" s="44" t="s">
        <v>65</v>
      </c>
      <c r="C588" s="8" t="s">
        <v>1320</v>
      </c>
      <c r="D588" s="45" t="s">
        <v>1321</v>
      </c>
      <c r="E588" s="1" t="s">
        <v>198</v>
      </c>
      <c r="F588" s="1" t="s">
        <v>337</v>
      </c>
      <c r="G588" s="1" t="s">
        <v>458</v>
      </c>
      <c r="H588" s="10" t="s">
        <v>436</v>
      </c>
      <c r="I588" s="10" t="s">
        <v>436</v>
      </c>
      <c r="J588" s="10">
        <v>4</v>
      </c>
      <c r="K588" s="10">
        <v>0</v>
      </c>
      <c r="L588" s="42" t="e">
        <f>IF(C588="","",VLOOKUP(C588,Ｒ!$A$1:$I$2607,2,FALSE))</f>
        <v>#N/A</v>
      </c>
      <c r="M588" t="e">
        <f>IF(C588="","",VLOOKUP(C588,Ｒ!$A$1:$I$2607,3,FALSE))</f>
        <v>#N/A</v>
      </c>
    </row>
    <row r="589" spans="1:13" ht="15" customHeight="1">
      <c r="A589" s="44">
        <v>120037</v>
      </c>
      <c r="B589" s="44" t="s">
        <v>65</v>
      </c>
      <c r="C589" s="8" t="s">
        <v>1198</v>
      </c>
      <c r="D589" s="45" t="s">
        <v>1199</v>
      </c>
      <c r="E589" s="1" t="s">
        <v>198</v>
      </c>
      <c r="F589" s="1" t="s">
        <v>436</v>
      </c>
      <c r="G589" s="1" t="s">
        <v>458</v>
      </c>
      <c r="H589" s="10" t="s">
        <v>436</v>
      </c>
      <c r="I589" s="10" t="s">
        <v>436</v>
      </c>
      <c r="J589" s="10">
        <v>1</v>
      </c>
      <c r="K589" s="10">
        <v>0</v>
      </c>
      <c r="L589" s="42">
        <f>IF(C589="","",VLOOKUP(C589,Ｒ!$A$1:$I$2607,2,FALSE))</f>
        <v>8</v>
      </c>
      <c r="M589" t="str">
        <f>IF(C589="","",VLOOKUP(C589,Ｒ!$A$1:$I$2607,3,FALSE))</f>
        <v>A</v>
      </c>
    </row>
    <row r="590" spans="1:13" ht="15" customHeight="1">
      <c r="A590" s="44">
        <v>120038</v>
      </c>
      <c r="B590" s="44" t="s">
        <v>65</v>
      </c>
      <c r="C590" s="8" t="s">
        <v>1322</v>
      </c>
      <c r="D590" s="45" t="s">
        <v>1323</v>
      </c>
      <c r="E590" s="1" t="s">
        <v>198</v>
      </c>
      <c r="F590" s="1" t="s">
        <v>337</v>
      </c>
      <c r="G590" s="1" t="s">
        <v>458</v>
      </c>
      <c r="H590" s="10" t="s">
        <v>436</v>
      </c>
      <c r="I590" s="10" t="s">
        <v>436</v>
      </c>
      <c r="J590" s="10">
        <v>3</v>
      </c>
      <c r="K590" s="10">
        <v>0</v>
      </c>
      <c r="L590" s="42" t="e">
        <f>IF(C590="","",VLOOKUP(C590,Ｒ!$A$1:$I$2607,2,FALSE))</f>
        <v>#N/A</v>
      </c>
      <c r="M590" t="e">
        <f>IF(C590="","",VLOOKUP(C590,Ｒ!$A$1:$I$2607,3,FALSE))</f>
        <v>#N/A</v>
      </c>
    </row>
    <row r="591" spans="1:13" ht="15" customHeight="1">
      <c r="A591" s="44">
        <v>120039</v>
      </c>
      <c r="B591" s="44" t="s">
        <v>65</v>
      </c>
      <c r="C591" s="8" t="s">
        <v>123</v>
      </c>
      <c r="D591" s="45" t="s">
        <v>212</v>
      </c>
      <c r="E591" s="1" t="s">
        <v>198</v>
      </c>
      <c r="F591" s="1">
        <v>45</v>
      </c>
      <c r="G591" s="1" t="s">
        <v>458</v>
      </c>
      <c r="H591" s="10" t="s">
        <v>436</v>
      </c>
      <c r="I591" s="10" t="s">
        <v>436</v>
      </c>
      <c r="J591" s="10">
        <v>0</v>
      </c>
      <c r="K591" s="10">
        <v>0</v>
      </c>
      <c r="L591" s="42" t="e">
        <f>IF(C591="","",VLOOKUP(C591,Ｒ!$A$1:$I$2607,2,FALSE))</f>
        <v>#N/A</v>
      </c>
      <c r="M591" t="e">
        <f>IF(C591="","",VLOOKUP(C591,Ｒ!$A$1:$I$2607,3,FALSE))</f>
        <v>#N/A</v>
      </c>
    </row>
    <row r="592" spans="1:13" ht="15" customHeight="1">
      <c r="A592" s="44">
        <v>120040</v>
      </c>
      <c r="B592" s="44" t="s">
        <v>65</v>
      </c>
      <c r="C592" s="8" t="s">
        <v>1729</v>
      </c>
      <c r="D592" s="45" t="s">
        <v>1730</v>
      </c>
      <c r="E592" s="1" t="s">
        <v>149</v>
      </c>
      <c r="F592" s="1" t="s">
        <v>436</v>
      </c>
      <c r="G592" s="1" t="s">
        <v>458</v>
      </c>
      <c r="H592" s="10" t="s">
        <v>436</v>
      </c>
      <c r="I592" s="10" t="s">
        <v>436</v>
      </c>
      <c r="J592" s="10">
        <v>1</v>
      </c>
      <c r="K592" s="10">
        <v>0</v>
      </c>
      <c r="L592" s="42" t="e">
        <f>IF(C592="","",VLOOKUP(C592,Ｒ!$A$1:$I$2607,2,FALSE))</f>
        <v>#N/A</v>
      </c>
      <c r="M592" t="e">
        <f>IF(C592="","",VLOOKUP(C592,Ｒ!$A$1:$I$2607,3,FALSE))</f>
        <v>#N/A</v>
      </c>
    </row>
    <row r="593" spans="1:13" ht="15" customHeight="1">
      <c r="A593" s="44">
        <v>120041</v>
      </c>
      <c r="B593" s="44" t="s">
        <v>65</v>
      </c>
      <c r="C593" s="8" t="s">
        <v>1731</v>
      </c>
      <c r="D593" s="45" t="s">
        <v>1732</v>
      </c>
      <c r="E593" s="1" t="s">
        <v>149</v>
      </c>
      <c r="F593" s="1" t="s">
        <v>436</v>
      </c>
      <c r="G593" s="1" t="s">
        <v>457</v>
      </c>
      <c r="H593" s="10" t="s">
        <v>436</v>
      </c>
      <c r="I593" s="10" t="s">
        <v>436</v>
      </c>
      <c r="J593" s="10">
        <v>1</v>
      </c>
      <c r="K593" s="10">
        <v>0</v>
      </c>
      <c r="L593" s="42" t="e">
        <f>IF(C593="","",VLOOKUP(C593,Ｒ!$A$1:$I$2607,2,FALSE))</f>
        <v>#N/A</v>
      </c>
      <c r="M593" t="e">
        <f>IF(C593="","",VLOOKUP(C593,Ｒ!$A$1:$I$2607,3,FALSE))</f>
        <v>#N/A</v>
      </c>
    </row>
    <row r="594" spans="1:13" ht="15" customHeight="1">
      <c r="A594" s="44">
        <v>121001</v>
      </c>
      <c r="B594" s="44" t="s">
        <v>80</v>
      </c>
      <c r="C594" s="8" t="s">
        <v>812</v>
      </c>
      <c r="D594" s="45" t="s">
        <v>813</v>
      </c>
      <c r="E594" s="1" t="s">
        <v>149</v>
      </c>
      <c r="F594" s="1" t="s">
        <v>436</v>
      </c>
      <c r="G594" s="1" t="s">
        <v>458</v>
      </c>
      <c r="H594" s="10" t="s">
        <v>436</v>
      </c>
      <c r="I594" s="10" t="s">
        <v>436</v>
      </c>
      <c r="J594" s="10">
        <v>1</v>
      </c>
      <c r="K594" s="10">
        <v>0</v>
      </c>
      <c r="L594" s="42" t="e">
        <f>IF(C594="","",VLOOKUP(C594,Ｒ!$A$1:$I$2607,2,FALSE))</f>
        <v>#N/A</v>
      </c>
      <c r="M594" t="e">
        <f>IF(C594="","",VLOOKUP(C594,Ｒ!$A$1:$I$2607,3,FALSE))</f>
        <v>#N/A</v>
      </c>
    </row>
    <row r="595" spans="1:13" ht="15" customHeight="1">
      <c r="A595" s="44">
        <v>121002</v>
      </c>
      <c r="B595" s="44" t="s">
        <v>80</v>
      </c>
      <c r="C595" s="8" t="s">
        <v>1449</v>
      </c>
      <c r="D595" s="45" t="s">
        <v>1450</v>
      </c>
      <c r="E595" s="1" t="s">
        <v>149</v>
      </c>
      <c r="F595" s="1" t="s">
        <v>436</v>
      </c>
      <c r="G595" s="1" t="s">
        <v>458</v>
      </c>
      <c r="H595" s="10" t="s">
        <v>436</v>
      </c>
      <c r="I595" s="10" t="s">
        <v>436</v>
      </c>
      <c r="J595" s="10">
        <v>1</v>
      </c>
      <c r="K595" s="10">
        <v>0</v>
      </c>
      <c r="L595" s="42" t="e">
        <f>IF(C595="","",VLOOKUP(C595,Ｒ!$A$1:$I$2607,2,FALSE))</f>
        <v>#N/A</v>
      </c>
      <c r="M595" t="e">
        <f>IF(C595="","",VLOOKUP(C595,Ｒ!$A$1:$I$2607,3,FALSE))</f>
        <v>#N/A</v>
      </c>
    </row>
    <row r="596" spans="1:13" ht="15" customHeight="1">
      <c r="A596" s="44">
        <v>121003</v>
      </c>
      <c r="B596" s="44" t="s">
        <v>80</v>
      </c>
      <c r="C596" s="8" t="s">
        <v>1565</v>
      </c>
      <c r="D596" s="45" t="s">
        <v>1566</v>
      </c>
      <c r="E596" s="1" t="s">
        <v>149</v>
      </c>
      <c r="F596" s="1" t="s">
        <v>436</v>
      </c>
      <c r="G596" s="1" t="s">
        <v>458</v>
      </c>
      <c r="H596" s="10" t="s">
        <v>436</v>
      </c>
      <c r="I596" s="10" t="s">
        <v>436</v>
      </c>
      <c r="J596" s="10">
        <v>1</v>
      </c>
      <c r="K596" s="10">
        <v>0</v>
      </c>
      <c r="L596" s="42" t="e">
        <f>IF(C596="","",VLOOKUP(C596,Ｒ!$A$1:$I$2607,2,FALSE))</f>
        <v>#N/A</v>
      </c>
      <c r="M596" t="e">
        <f>IF(C596="","",VLOOKUP(C596,Ｒ!$A$1:$I$2607,3,FALSE))</f>
        <v>#N/A</v>
      </c>
    </row>
    <row r="597" spans="1:13" ht="15" customHeight="1">
      <c r="A597" s="44">
        <v>121004</v>
      </c>
      <c r="B597" s="44" t="s">
        <v>80</v>
      </c>
      <c r="C597" s="8" t="s">
        <v>1567</v>
      </c>
      <c r="D597" s="45" t="s">
        <v>1568</v>
      </c>
      <c r="E597" s="1" t="s">
        <v>149</v>
      </c>
      <c r="F597" s="1" t="s">
        <v>369</v>
      </c>
      <c r="G597" s="1" t="s">
        <v>458</v>
      </c>
      <c r="H597" s="10" t="s">
        <v>436</v>
      </c>
      <c r="I597" s="10" t="s">
        <v>436</v>
      </c>
      <c r="J597" s="10">
        <v>3</v>
      </c>
      <c r="K597" s="10">
        <v>0</v>
      </c>
      <c r="L597" s="42">
        <f>IF(C597="","",VLOOKUP(C597,Ｒ!$A$1:$I$2607,2,FALSE))</f>
        <v>203</v>
      </c>
      <c r="M597" t="str">
        <f>IF(C597="","",VLOOKUP(C597,Ｒ!$A$1:$I$2607,3,FALSE))</f>
        <v>C</v>
      </c>
    </row>
    <row r="598" spans="1:13" ht="15" customHeight="1">
      <c r="A598" s="44">
        <v>121005</v>
      </c>
      <c r="B598" s="44" t="s">
        <v>80</v>
      </c>
      <c r="C598" s="8" t="s">
        <v>1491</v>
      </c>
      <c r="D598" s="45" t="s">
        <v>1564</v>
      </c>
      <c r="E598" s="1" t="s">
        <v>149</v>
      </c>
      <c r="F598" s="1" t="s">
        <v>436</v>
      </c>
      <c r="G598" s="1" t="s">
        <v>458</v>
      </c>
      <c r="H598" s="10" t="s">
        <v>436</v>
      </c>
      <c r="I598" s="10" t="s">
        <v>436</v>
      </c>
      <c r="J598" s="10">
        <v>2</v>
      </c>
      <c r="K598" s="10">
        <v>0</v>
      </c>
      <c r="L598" s="42">
        <f>IF(C598="","",VLOOKUP(C598,Ｒ!$A$1:$I$2607,2,FALSE))</f>
        <v>34</v>
      </c>
      <c r="M598" t="str">
        <f>IF(C598="","",VLOOKUP(C598,Ｒ!$A$1:$I$2607,3,FALSE))</f>
        <v>A</v>
      </c>
    </row>
    <row r="599" spans="1:13" ht="15" customHeight="1">
      <c r="A599" s="44">
        <v>121006</v>
      </c>
      <c r="B599" s="44" t="s">
        <v>80</v>
      </c>
      <c r="C599" s="8" t="s">
        <v>393</v>
      </c>
      <c r="D599" s="45" t="s">
        <v>81</v>
      </c>
      <c r="E599" s="1" t="s">
        <v>149</v>
      </c>
      <c r="F599" s="1">
        <v>55</v>
      </c>
      <c r="G599" s="1" t="s">
        <v>458</v>
      </c>
      <c r="H599" s="10" t="s">
        <v>436</v>
      </c>
      <c r="I599" s="10" t="s">
        <v>144</v>
      </c>
      <c r="J599" s="10">
        <v>0</v>
      </c>
      <c r="K599" s="10">
        <v>0</v>
      </c>
      <c r="L599" s="42" t="e">
        <f>IF(C599="","",VLOOKUP(C599,Ｒ!$A$1:$I$2607,2,FALSE))</f>
        <v>#N/A</v>
      </c>
      <c r="M599" t="e">
        <f>IF(C599="","",VLOOKUP(C599,Ｒ!$A$1:$I$2607,3,FALSE))</f>
        <v>#N/A</v>
      </c>
    </row>
    <row r="600" spans="1:13" ht="15" customHeight="1">
      <c r="A600" s="44">
        <v>121007</v>
      </c>
      <c r="B600" s="44" t="s">
        <v>80</v>
      </c>
      <c r="C600" s="8" t="s">
        <v>82</v>
      </c>
      <c r="D600" s="45" t="s">
        <v>83</v>
      </c>
      <c r="E600" s="1" t="s">
        <v>149</v>
      </c>
      <c r="F600" s="1">
        <v>45</v>
      </c>
      <c r="G600" s="1" t="s">
        <v>458</v>
      </c>
      <c r="H600" s="10" t="s">
        <v>145</v>
      </c>
      <c r="I600" s="10" t="s">
        <v>145</v>
      </c>
      <c r="J600" s="10">
        <v>1</v>
      </c>
      <c r="K600" s="10">
        <v>0</v>
      </c>
      <c r="L600" s="42" t="e">
        <f>IF(C600="","",VLOOKUP(C600,Ｒ!$A$1:$I$2607,2,FALSE))</f>
        <v>#N/A</v>
      </c>
      <c r="M600" t="e">
        <f>IF(C600="","",VLOOKUP(C600,Ｒ!$A$1:$I$2607,3,FALSE))</f>
        <v>#N/A</v>
      </c>
    </row>
    <row r="601" spans="1:13" ht="15" customHeight="1">
      <c r="A601" s="44">
        <v>121008</v>
      </c>
      <c r="B601" s="44" t="s">
        <v>80</v>
      </c>
      <c r="C601" s="8" t="s">
        <v>612</v>
      </c>
      <c r="D601" s="45" t="s">
        <v>613</v>
      </c>
      <c r="E601" s="1" t="s">
        <v>149</v>
      </c>
      <c r="F601" s="1">
        <v>55</v>
      </c>
      <c r="G601" s="1" t="s">
        <v>458</v>
      </c>
      <c r="H601" s="10" t="s">
        <v>436</v>
      </c>
      <c r="I601" s="10" t="s">
        <v>436</v>
      </c>
      <c r="J601" s="10">
        <v>1</v>
      </c>
      <c r="K601" s="10">
        <v>0</v>
      </c>
      <c r="L601" s="42" t="e">
        <f>IF(C601="","",VLOOKUP(C601,Ｒ!$A$1:$I$2607,2,FALSE))</f>
        <v>#N/A</v>
      </c>
      <c r="M601" t="e">
        <f>IF(C601="","",VLOOKUP(C601,Ｒ!$A$1:$I$2607,3,FALSE))</f>
        <v>#N/A</v>
      </c>
    </row>
    <row r="602" spans="1:13" ht="15" customHeight="1">
      <c r="A602" s="44">
        <v>121009</v>
      </c>
      <c r="B602" s="44" t="s">
        <v>80</v>
      </c>
      <c r="C602" s="8" t="s">
        <v>1556</v>
      </c>
      <c r="D602" s="45" t="s">
        <v>1557</v>
      </c>
      <c r="E602" s="1" t="s">
        <v>149</v>
      </c>
      <c r="F602" s="1" t="s">
        <v>337</v>
      </c>
      <c r="G602" s="1" t="s">
        <v>458</v>
      </c>
      <c r="H602" s="10" t="s">
        <v>436</v>
      </c>
      <c r="I602" s="10" t="s">
        <v>436</v>
      </c>
      <c r="J602" s="10">
        <v>0</v>
      </c>
      <c r="K602" s="10">
        <v>0</v>
      </c>
      <c r="L602" s="42" t="e">
        <f>IF(C602="","",VLOOKUP(C602,Ｒ!$A$1:$I$2607,2,FALSE))</f>
        <v>#N/A</v>
      </c>
      <c r="M602" t="e">
        <f>IF(C602="","",VLOOKUP(C602,Ｒ!$A$1:$I$2607,3,FALSE))</f>
        <v>#N/A</v>
      </c>
    </row>
    <row r="603" spans="1:13" ht="15" customHeight="1">
      <c r="A603" s="44">
        <v>121010</v>
      </c>
      <c r="B603" s="44" t="s">
        <v>80</v>
      </c>
      <c r="C603" s="8" t="s">
        <v>1558</v>
      </c>
      <c r="D603" s="45" t="s">
        <v>1559</v>
      </c>
      <c r="E603" s="1" t="s">
        <v>149</v>
      </c>
      <c r="F603" s="1" t="s">
        <v>337</v>
      </c>
      <c r="G603" s="1" t="s">
        <v>458</v>
      </c>
      <c r="H603" s="10" t="s">
        <v>436</v>
      </c>
      <c r="I603" s="10" t="s">
        <v>436</v>
      </c>
      <c r="J603" s="10">
        <v>1</v>
      </c>
      <c r="K603" s="10">
        <v>0</v>
      </c>
      <c r="L603" s="42" t="e">
        <f>IF(C603="","",VLOOKUP(C603,Ｒ!$A$1:$I$2607,2,FALSE))</f>
        <v>#N/A</v>
      </c>
      <c r="M603" t="e">
        <f>IF(C603="","",VLOOKUP(C603,Ｒ!$A$1:$I$2607,3,FALSE))</f>
        <v>#N/A</v>
      </c>
    </row>
    <row r="604" spans="1:13" ht="15" customHeight="1">
      <c r="A604" s="44">
        <v>121011</v>
      </c>
      <c r="B604" s="44" t="s">
        <v>80</v>
      </c>
      <c r="C604" s="8" t="s">
        <v>394</v>
      </c>
      <c r="D604" s="45" t="s">
        <v>185</v>
      </c>
      <c r="E604" s="1" t="s">
        <v>149</v>
      </c>
      <c r="F604" s="1">
        <v>55</v>
      </c>
      <c r="G604" s="1" t="s">
        <v>458</v>
      </c>
      <c r="H604" s="10" t="s">
        <v>436</v>
      </c>
      <c r="I604" s="10" t="s">
        <v>144</v>
      </c>
      <c r="J604" s="10">
        <v>1</v>
      </c>
      <c r="K604" s="10">
        <v>0</v>
      </c>
      <c r="L604" s="42" t="e">
        <f>IF(C604="","",VLOOKUP(C604,Ｒ!$A$1:$I$2607,2,FALSE))</f>
        <v>#N/A</v>
      </c>
      <c r="M604" t="e">
        <f>IF(C604="","",VLOOKUP(C604,Ｒ!$A$1:$I$2607,3,FALSE))</f>
        <v>#N/A</v>
      </c>
    </row>
    <row r="605" spans="1:13" ht="15" customHeight="1">
      <c r="A605" s="44">
        <v>121012</v>
      </c>
      <c r="B605" s="44" t="s">
        <v>80</v>
      </c>
      <c r="C605" s="8" t="s">
        <v>84</v>
      </c>
      <c r="D605" s="45" t="s">
        <v>85</v>
      </c>
      <c r="E605" s="1" t="s">
        <v>149</v>
      </c>
      <c r="F605" s="1">
        <v>55</v>
      </c>
      <c r="G605" s="1" t="s">
        <v>458</v>
      </c>
      <c r="H605" s="10" t="s">
        <v>436</v>
      </c>
      <c r="I605" s="10" t="s">
        <v>436</v>
      </c>
      <c r="J605" s="10">
        <v>0</v>
      </c>
      <c r="K605" s="10">
        <v>2</v>
      </c>
      <c r="L605" s="42" t="e">
        <f>IF(C605="","",VLOOKUP(C605,Ｒ!$A$1:$I$2607,2,FALSE))</f>
        <v>#N/A</v>
      </c>
      <c r="M605" t="e">
        <f>IF(C605="","",VLOOKUP(C605,Ｒ!$A$1:$I$2607,3,FALSE))</f>
        <v>#N/A</v>
      </c>
    </row>
    <row r="606" spans="1:13" ht="15" customHeight="1">
      <c r="A606" s="44">
        <v>121013</v>
      </c>
      <c r="B606" s="44" t="s">
        <v>80</v>
      </c>
      <c r="C606" s="8" t="s">
        <v>86</v>
      </c>
      <c r="D606" s="45" t="s">
        <v>87</v>
      </c>
      <c r="E606" s="1" t="s">
        <v>149</v>
      </c>
      <c r="F606" s="1">
        <v>45</v>
      </c>
      <c r="G606" s="1" t="s">
        <v>458</v>
      </c>
      <c r="H606" s="10" t="s">
        <v>145</v>
      </c>
      <c r="I606" s="10" t="s">
        <v>436</v>
      </c>
      <c r="J606" s="10">
        <v>1</v>
      </c>
      <c r="K606" s="10">
        <v>0</v>
      </c>
      <c r="L606" s="42" t="e">
        <f>IF(C606="","",VLOOKUP(C606,Ｒ!$A$1:$I$2607,2,FALSE))</f>
        <v>#N/A</v>
      </c>
      <c r="M606" t="e">
        <f>IF(C606="","",VLOOKUP(C606,Ｒ!$A$1:$I$2607,3,FALSE))</f>
        <v>#N/A</v>
      </c>
    </row>
    <row r="607" spans="1:13" ht="15" customHeight="1">
      <c r="A607" s="44">
        <v>121014</v>
      </c>
      <c r="B607" s="44" t="s">
        <v>80</v>
      </c>
      <c r="C607" s="8" t="s">
        <v>1331</v>
      </c>
      <c r="D607" s="45" t="s">
        <v>1448</v>
      </c>
      <c r="E607" s="1" t="s">
        <v>198</v>
      </c>
      <c r="F607" s="1" t="s">
        <v>436</v>
      </c>
      <c r="G607" s="1" t="s">
        <v>458</v>
      </c>
      <c r="H607" s="10" t="s">
        <v>436</v>
      </c>
      <c r="I607" s="10" t="s">
        <v>436</v>
      </c>
      <c r="J607" s="10">
        <v>0</v>
      </c>
      <c r="K607" s="10">
        <v>0</v>
      </c>
      <c r="L607" s="42" t="e">
        <f>IF(C607="","",VLOOKUP(C607,Ｒ!$A$1:$I$2607,2,FALSE))</f>
        <v>#N/A</v>
      </c>
      <c r="M607" t="e">
        <f>IF(C607="","",VLOOKUP(C607,Ｒ!$A$1:$I$2607,3,FALSE))</f>
        <v>#N/A</v>
      </c>
    </row>
    <row r="608" spans="1:13" ht="15" customHeight="1">
      <c r="A608" s="44">
        <v>121015</v>
      </c>
      <c r="B608" s="44" t="s">
        <v>80</v>
      </c>
      <c r="C608" s="8" t="s">
        <v>1326</v>
      </c>
      <c r="D608" s="45" t="s">
        <v>1327</v>
      </c>
      <c r="E608" s="1" t="s">
        <v>198</v>
      </c>
      <c r="F608" s="1" t="s">
        <v>337</v>
      </c>
      <c r="G608" s="1" t="s">
        <v>458</v>
      </c>
      <c r="H608" s="10" t="s">
        <v>436</v>
      </c>
      <c r="I608" s="10" t="s">
        <v>436</v>
      </c>
      <c r="J608" s="10">
        <v>2</v>
      </c>
      <c r="K608" s="10">
        <v>0</v>
      </c>
      <c r="L608" s="42" t="e">
        <f>IF(C608="","",VLOOKUP(C608,Ｒ!$A$1:$I$2607,2,FALSE))</f>
        <v>#N/A</v>
      </c>
      <c r="M608" t="e">
        <f>IF(C608="","",VLOOKUP(C608,Ｒ!$A$1:$I$2607,3,FALSE))</f>
        <v>#N/A</v>
      </c>
    </row>
    <row r="609" spans="1:13" ht="15" customHeight="1">
      <c r="A609" s="44">
        <v>121016</v>
      </c>
      <c r="B609" s="44" t="s">
        <v>80</v>
      </c>
      <c r="C609" s="8" t="s">
        <v>88</v>
      </c>
      <c r="D609" s="45" t="s">
        <v>521</v>
      </c>
      <c r="E609" s="1" t="s">
        <v>198</v>
      </c>
      <c r="F609" s="1" t="s">
        <v>436</v>
      </c>
      <c r="G609" s="1" t="s">
        <v>458</v>
      </c>
      <c r="H609" s="10" t="s">
        <v>145</v>
      </c>
      <c r="I609" s="10" t="s">
        <v>145</v>
      </c>
      <c r="J609" s="10">
        <v>0</v>
      </c>
      <c r="K609" s="10">
        <v>0</v>
      </c>
      <c r="L609" s="42" t="e">
        <f>IF(C609="","",VLOOKUP(C609,Ｒ!$A$1:$I$2607,2,FALSE))</f>
        <v>#N/A</v>
      </c>
      <c r="M609" t="e">
        <f>IF(C609="","",VLOOKUP(C609,Ｒ!$A$1:$I$2607,3,FALSE))</f>
        <v>#N/A</v>
      </c>
    </row>
    <row r="610" spans="1:13" ht="15" customHeight="1">
      <c r="A610" s="44">
        <v>121017</v>
      </c>
      <c r="B610" s="44" t="s">
        <v>80</v>
      </c>
      <c r="C610" s="8" t="s">
        <v>1560</v>
      </c>
      <c r="D610" s="45" t="s">
        <v>1561</v>
      </c>
      <c r="E610" s="1" t="s">
        <v>198</v>
      </c>
      <c r="F610" s="1" t="s">
        <v>337</v>
      </c>
      <c r="G610" s="1" t="s">
        <v>458</v>
      </c>
      <c r="H610" s="10" t="s">
        <v>436</v>
      </c>
      <c r="I610" s="10" t="s">
        <v>436</v>
      </c>
      <c r="J610" s="10">
        <v>0</v>
      </c>
      <c r="K610" s="10">
        <v>0</v>
      </c>
      <c r="L610" s="42" t="e">
        <f>IF(C610="","",VLOOKUP(C610,Ｒ!$A$1:$I$2607,2,FALSE))</f>
        <v>#N/A</v>
      </c>
      <c r="M610" t="e">
        <f>IF(C610="","",VLOOKUP(C610,Ｒ!$A$1:$I$2607,3,FALSE))</f>
        <v>#N/A</v>
      </c>
    </row>
    <row r="611" spans="1:13" ht="15" customHeight="1">
      <c r="A611" s="44">
        <v>121018</v>
      </c>
      <c r="B611" s="44" t="s">
        <v>80</v>
      </c>
      <c r="C611" s="8" t="s">
        <v>432</v>
      </c>
      <c r="D611" s="45" t="s">
        <v>229</v>
      </c>
      <c r="E611" s="1" t="s">
        <v>198</v>
      </c>
      <c r="F611" s="1">
        <v>45</v>
      </c>
      <c r="G611" s="1" t="s">
        <v>458</v>
      </c>
      <c r="H611" s="10" t="s">
        <v>144</v>
      </c>
      <c r="I611" s="10" t="s">
        <v>145</v>
      </c>
      <c r="J611" s="10">
        <v>0</v>
      </c>
      <c r="K611" s="10">
        <v>2</v>
      </c>
      <c r="L611" s="42" t="e">
        <f>IF(C611="","",VLOOKUP(C611,Ｒ!$A$1:$I$2607,2,FALSE))</f>
        <v>#N/A</v>
      </c>
      <c r="M611" t="e">
        <f>IF(C611="","",VLOOKUP(C611,Ｒ!$A$1:$I$2607,3,FALSE))</f>
        <v>#N/A</v>
      </c>
    </row>
    <row r="612" spans="1:13" ht="15" customHeight="1">
      <c r="A612" s="44">
        <v>121019</v>
      </c>
      <c r="B612" s="44" t="s">
        <v>80</v>
      </c>
      <c r="C612" s="8" t="s">
        <v>472</v>
      </c>
      <c r="D612" s="45" t="s">
        <v>473</v>
      </c>
      <c r="E612" s="1" t="s">
        <v>198</v>
      </c>
      <c r="F612" s="1">
        <v>45</v>
      </c>
      <c r="G612" s="1" t="s">
        <v>458</v>
      </c>
      <c r="H612" s="10" t="s">
        <v>436</v>
      </c>
      <c r="I612" s="10" t="s">
        <v>436</v>
      </c>
      <c r="J612" s="10">
        <v>0</v>
      </c>
      <c r="K612" s="10">
        <v>0</v>
      </c>
      <c r="L612" s="42" t="e">
        <f>IF(C612="","",VLOOKUP(C612,Ｒ!$A$1:$I$2607,2,FALSE))</f>
        <v>#N/A</v>
      </c>
      <c r="M612" t="e">
        <f>IF(C612="","",VLOOKUP(C612,Ｒ!$A$1:$I$2607,3,FALSE))</f>
        <v>#N/A</v>
      </c>
    </row>
    <row r="613" spans="1:13" ht="15" customHeight="1">
      <c r="A613" s="44">
        <v>121020</v>
      </c>
      <c r="B613" s="44" t="s">
        <v>80</v>
      </c>
      <c r="C613" s="8" t="s">
        <v>397</v>
      </c>
      <c r="D613" s="45" t="s">
        <v>89</v>
      </c>
      <c r="E613" s="1" t="s">
        <v>198</v>
      </c>
      <c r="F613" s="1">
        <v>45</v>
      </c>
      <c r="G613" s="1" t="s">
        <v>458</v>
      </c>
      <c r="H613" s="10" t="s">
        <v>436</v>
      </c>
      <c r="I613" s="10" t="s">
        <v>436</v>
      </c>
      <c r="J613" s="10">
        <v>0</v>
      </c>
      <c r="K613" s="10">
        <v>0</v>
      </c>
      <c r="L613" s="42" t="e">
        <f>IF(C613="","",VLOOKUP(C613,Ｒ!$A$1:$I$2607,2,FALSE))</f>
        <v>#N/A</v>
      </c>
      <c r="M613" t="e">
        <f>IF(C613="","",VLOOKUP(C613,Ｒ!$A$1:$I$2607,3,FALSE))</f>
        <v>#N/A</v>
      </c>
    </row>
    <row r="614" spans="1:13" ht="15" customHeight="1">
      <c r="A614" s="44">
        <v>121021</v>
      </c>
      <c r="B614" s="44" t="s">
        <v>80</v>
      </c>
      <c r="C614" s="8" t="s">
        <v>1016</v>
      </c>
      <c r="D614" s="45" t="s">
        <v>1330</v>
      </c>
      <c r="E614" s="1" t="s">
        <v>198</v>
      </c>
      <c r="F614" s="1" t="s">
        <v>369</v>
      </c>
      <c r="G614" s="1" t="s">
        <v>458</v>
      </c>
      <c r="H614" s="10" t="s">
        <v>436</v>
      </c>
      <c r="I614" s="10" t="s">
        <v>436</v>
      </c>
      <c r="J614" s="10">
        <v>3</v>
      </c>
      <c r="K614" s="10">
        <v>0</v>
      </c>
      <c r="L614" s="42">
        <f>IF(C614="","",VLOOKUP(C614,Ｒ!$A$1:$I$2607,2,FALSE))</f>
        <v>35</v>
      </c>
      <c r="M614" t="str">
        <f>IF(C614="","",VLOOKUP(C614,Ｒ!$A$1:$I$2607,3,FALSE))</f>
        <v>C</v>
      </c>
    </row>
    <row r="615" spans="1:13" ht="15" customHeight="1">
      <c r="A615" s="44">
        <v>121022</v>
      </c>
      <c r="B615" s="44" t="s">
        <v>80</v>
      </c>
      <c r="C615" s="8" t="s">
        <v>614</v>
      </c>
      <c r="D615" s="45" t="s">
        <v>615</v>
      </c>
      <c r="E615" s="1" t="s">
        <v>198</v>
      </c>
      <c r="F615" s="1">
        <v>45</v>
      </c>
      <c r="G615" s="1" t="s">
        <v>458</v>
      </c>
      <c r="H615" s="10" t="s">
        <v>436</v>
      </c>
      <c r="I615" s="10" t="s">
        <v>436</v>
      </c>
      <c r="J615" s="10">
        <v>0</v>
      </c>
      <c r="K615" s="10">
        <v>0</v>
      </c>
      <c r="L615" s="42" t="e">
        <f>IF(C615="","",VLOOKUP(C615,Ｒ!$A$1:$I$2607,2,FALSE))</f>
        <v>#N/A</v>
      </c>
      <c r="M615" t="e">
        <f>IF(C615="","",VLOOKUP(C615,Ｒ!$A$1:$I$2607,3,FALSE))</f>
        <v>#N/A</v>
      </c>
    </row>
    <row r="616" spans="1:13" ht="15" customHeight="1">
      <c r="A616" s="44">
        <v>121023</v>
      </c>
      <c r="B616" s="44" t="s">
        <v>80</v>
      </c>
      <c r="C616" s="8" t="s">
        <v>398</v>
      </c>
      <c r="D616" s="45" t="s">
        <v>90</v>
      </c>
      <c r="E616" s="1" t="s">
        <v>198</v>
      </c>
      <c r="F616" s="1">
        <v>45</v>
      </c>
      <c r="G616" s="1" t="s">
        <v>458</v>
      </c>
      <c r="H616" s="10" t="s">
        <v>436</v>
      </c>
      <c r="I616" s="10" t="s">
        <v>436</v>
      </c>
      <c r="J616" s="10">
        <v>0</v>
      </c>
      <c r="K616" s="10">
        <v>0</v>
      </c>
      <c r="L616" s="42" t="e">
        <f>IF(C616="","",VLOOKUP(C616,Ｒ!$A$1:$I$2607,2,FALSE))</f>
        <v>#N/A</v>
      </c>
      <c r="M616" t="e">
        <f>IF(C616="","",VLOOKUP(C616,Ｒ!$A$1:$I$2607,3,FALSE))</f>
        <v>#N/A</v>
      </c>
    </row>
    <row r="617" spans="1:13" ht="15" customHeight="1">
      <c r="A617" s="44">
        <v>121024</v>
      </c>
      <c r="B617" s="44" t="s">
        <v>80</v>
      </c>
      <c r="C617" s="8" t="s">
        <v>1328</v>
      </c>
      <c r="D617" s="45" t="s">
        <v>1329</v>
      </c>
      <c r="E617" s="1" t="s">
        <v>198</v>
      </c>
      <c r="F617" s="1" t="s">
        <v>337</v>
      </c>
      <c r="G617" s="1" t="s">
        <v>458</v>
      </c>
      <c r="H617" s="10" t="s">
        <v>436</v>
      </c>
      <c r="I617" s="10" t="s">
        <v>436</v>
      </c>
      <c r="J617" s="10">
        <v>2</v>
      </c>
      <c r="K617" s="10">
        <v>0</v>
      </c>
      <c r="L617" s="42" t="e">
        <f>IF(C617="","",VLOOKUP(C617,Ｒ!$A$1:$I$2607,2,FALSE))</f>
        <v>#N/A</v>
      </c>
      <c r="M617" t="e">
        <f>IF(C617="","",VLOOKUP(C617,Ｒ!$A$1:$I$2607,3,FALSE))</f>
        <v>#N/A</v>
      </c>
    </row>
    <row r="618" spans="1:13" ht="15" customHeight="1">
      <c r="A618" s="44">
        <v>121025</v>
      </c>
      <c r="B618" s="44" t="s">
        <v>80</v>
      </c>
      <c r="C618" s="8" t="s">
        <v>238</v>
      </c>
      <c r="D618" s="45" t="s">
        <v>239</v>
      </c>
      <c r="E618" s="1" t="s">
        <v>198</v>
      </c>
      <c r="F618" s="1">
        <v>45</v>
      </c>
      <c r="G618" s="1" t="s">
        <v>457</v>
      </c>
      <c r="H618" s="10" t="s">
        <v>145</v>
      </c>
      <c r="I618" s="10" t="s">
        <v>145</v>
      </c>
      <c r="J618" s="10">
        <v>0</v>
      </c>
      <c r="K618" s="10">
        <v>0</v>
      </c>
      <c r="L618" s="42" t="e">
        <f>IF(C618="","",VLOOKUP(C618,Ｒ!$A$1:$I$2607,2,FALSE))</f>
        <v>#N/A</v>
      </c>
      <c r="M618" t="e">
        <f>IF(C618="","",VLOOKUP(C618,Ｒ!$A$1:$I$2607,3,FALSE))</f>
        <v>#N/A</v>
      </c>
    </row>
    <row r="619" spans="1:13" ht="15" customHeight="1">
      <c r="A619" s="44">
        <v>121026</v>
      </c>
      <c r="B619" s="44" t="s">
        <v>80</v>
      </c>
      <c r="C619" s="8" t="s">
        <v>1017</v>
      </c>
      <c r="D619" s="45" t="s">
        <v>1018</v>
      </c>
      <c r="E619" s="1" t="s">
        <v>198</v>
      </c>
      <c r="F619" s="1" t="s">
        <v>337</v>
      </c>
      <c r="G619" s="1" t="s">
        <v>458</v>
      </c>
      <c r="H619" s="10" t="s">
        <v>436</v>
      </c>
      <c r="I619" s="10" t="s">
        <v>436</v>
      </c>
      <c r="J619" s="10">
        <v>3</v>
      </c>
      <c r="K619" s="10">
        <v>0</v>
      </c>
      <c r="L619" s="42">
        <f>IF(C619="","",VLOOKUP(C619,Ｒ!$A$1:$I$2607,2,FALSE))</f>
        <v>35</v>
      </c>
      <c r="M619" t="str">
        <f>IF(C619="","",VLOOKUP(C619,Ｒ!$A$1:$I$2607,3,FALSE))</f>
        <v>C</v>
      </c>
    </row>
    <row r="620" spans="1:13" ht="15" customHeight="1">
      <c r="A620" s="44">
        <v>121027</v>
      </c>
      <c r="B620" s="44" t="s">
        <v>80</v>
      </c>
      <c r="C620" s="8" t="s">
        <v>1569</v>
      </c>
      <c r="D620" s="45" t="s">
        <v>1570</v>
      </c>
      <c r="E620" s="1" t="s">
        <v>198</v>
      </c>
      <c r="F620" s="1" t="s">
        <v>369</v>
      </c>
      <c r="G620" s="1" t="s">
        <v>458</v>
      </c>
      <c r="H620" s="10" t="s">
        <v>436</v>
      </c>
      <c r="I620" s="10" t="s">
        <v>436</v>
      </c>
      <c r="J620" s="10">
        <v>3</v>
      </c>
      <c r="K620" s="10">
        <v>0</v>
      </c>
      <c r="L620" s="42" t="e">
        <f>IF(C620="","",VLOOKUP(C620,Ｒ!$A$1:$I$2607,2,FALSE))</f>
        <v>#N/A</v>
      </c>
      <c r="M620" t="e">
        <f>IF(C620="","",VLOOKUP(C620,Ｒ!$A$1:$I$2607,3,FALSE))</f>
        <v>#N/A</v>
      </c>
    </row>
    <row r="621" spans="1:13" ht="15" customHeight="1">
      <c r="A621" s="44">
        <v>121028</v>
      </c>
      <c r="B621" s="44" t="s">
        <v>80</v>
      </c>
      <c r="C621" s="8" t="s">
        <v>1562</v>
      </c>
      <c r="D621" s="45" t="s">
        <v>1563</v>
      </c>
      <c r="E621" s="1" t="s">
        <v>198</v>
      </c>
      <c r="F621" s="1" t="s">
        <v>337</v>
      </c>
      <c r="G621" s="1" t="s">
        <v>458</v>
      </c>
      <c r="H621" s="10" t="s">
        <v>436</v>
      </c>
      <c r="I621" s="10" t="s">
        <v>436</v>
      </c>
      <c r="J621" s="10">
        <v>2</v>
      </c>
      <c r="K621" s="10">
        <v>0</v>
      </c>
      <c r="L621" s="42" t="e">
        <f>IF(C621="","",VLOOKUP(C621,Ｒ!$A$1:$I$2607,2,FALSE))</f>
        <v>#N/A</v>
      </c>
      <c r="M621" t="e">
        <f>IF(C621="","",VLOOKUP(C621,Ｒ!$A$1:$I$2607,3,FALSE))</f>
        <v>#N/A</v>
      </c>
    </row>
    <row r="622" spans="1:13" ht="15" customHeight="1">
      <c r="A622" s="44">
        <v>121029</v>
      </c>
      <c r="B622" s="44" t="s">
        <v>80</v>
      </c>
      <c r="C622" s="8" t="s">
        <v>1571</v>
      </c>
      <c r="D622" s="45" t="s">
        <v>1572</v>
      </c>
      <c r="E622" s="1" t="s">
        <v>149</v>
      </c>
      <c r="F622" s="1" t="s">
        <v>369</v>
      </c>
      <c r="G622" s="1" t="s">
        <v>458</v>
      </c>
      <c r="H622" s="10" t="s">
        <v>436</v>
      </c>
      <c r="I622" s="10" t="s">
        <v>436</v>
      </c>
      <c r="J622" s="10">
        <v>3</v>
      </c>
      <c r="K622" s="10">
        <v>0</v>
      </c>
      <c r="L622" s="42">
        <f>IF(C622="","",VLOOKUP(C622,Ｒ!$A$1:$I$2607,2,FALSE))</f>
        <v>203</v>
      </c>
      <c r="M622" t="str">
        <f>IF(C622="","",VLOOKUP(C622,Ｒ!$A$1:$I$2607,3,FALSE))</f>
        <v>C</v>
      </c>
    </row>
    <row r="623" spans="1:13" ht="15" customHeight="1">
      <c r="A623" s="44">
        <v>122001</v>
      </c>
      <c r="B623" s="44" t="s">
        <v>91</v>
      </c>
      <c r="C623" s="8" t="s">
        <v>855</v>
      </c>
      <c r="D623" s="45" t="s">
        <v>856</v>
      </c>
      <c r="E623" s="1" t="s">
        <v>149</v>
      </c>
      <c r="F623" s="1" t="s">
        <v>436</v>
      </c>
      <c r="G623" s="1" t="s">
        <v>457</v>
      </c>
      <c r="H623" s="10" t="s">
        <v>436</v>
      </c>
      <c r="I623" s="10" t="s">
        <v>436</v>
      </c>
      <c r="J623" s="10">
        <v>0</v>
      </c>
      <c r="K623" s="10">
        <v>0</v>
      </c>
      <c r="L623" s="42">
        <f>IF(C623="","",VLOOKUP(C623,Ｒ!$A$1:$I$2607,2,FALSE))</f>
        <v>35</v>
      </c>
      <c r="M623" t="str">
        <f>IF(C623="","",VLOOKUP(C623,Ｒ!$A$1:$I$2607,3,FALSE))</f>
        <v>A</v>
      </c>
    </row>
    <row r="624" spans="1:13" ht="15" customHeight="1">
      <c r="A624" s="44">
        <v>122002</v>
      </c>
      <c r="B624" s="44" t="s">
        <v>91</v>
      </c>
      <c r="C624" s="8" t="s">
        <v>499</v>
      </c>
      <c r="D624" s="45" t="s">
        <v>500</v>
      </c>
      <c r="E624" s="1" t="s">
        <v>149</v>
      </c>
      <c r="F624" s="1">
        <v>55</v>
      </c>
      <c r="G624" s="1" t="s">
        <v>458</v>
      </c>
      <c r="H624" s="10" t="s">
        <v>145</v>
      </c>
      <c r="I624" s="10" t="s">
        <v>145</v>
      </c>
      <c r="J624" s="10">
        <v>2</v>
      </c>
      <c r="K624" s="10">
        <v>0</v>
      </c>
      <c r="L624" s="42">
        <f>IF(C624="","",VLOOKUP(C624,Ｒ!$A$1:$I$2607,2,FALSE))</f>
        <v>129</v>
      </c>
      <c r="M624" t="str">
        <f>IF(C624="","",VLOOKUP(C624,Ｒ!$A$1:$I$2607,3,FALSE))</f>
        <v>B</v>
      </c>
    </row>
    <row r="625" spans="1:13" ht="15" customHeight="1">
      <c r="A625" s="44">
        <v>122003</v>
      </c>
      <c r="B625" s="44" t="s">
        <v>91</v>
      </c>
      <c r="C625" s="8" t="s">
        <v>1733</v>
      </c>
      <c r="D625" s="45" t="s">
        <v>1734</v>
      </c>
      <c r="E625" s="1" t="s">
        <v>149</v>
      </c>
      <c r="F625" s="1" t="s">
        <v>369</v>
      </c>
      <c r="G625" s="1" t="s">
        <v>458</v>
      </c>
      <c r="H625" s="10" t="s">
        <v>436</v>
      </c>
      <c r="I625" s="10" t="s">
        <v>436</v>
      </c>
      <c r="J625" s="10">
        <v>0</v>
      </c>
      <c r="K625" s="10">
        <v>0</v>
      </c>
      <c r="L625" s="42">
        <f>IF(C625="","",VLOOKUP(C625,Ｒ!$A$1:$I$2607,2,FALSE))</f>
        <v>203</v>
      </c>
      <c r="M625" t="str">
        <f>IF(C625="","",VLOOKUP(C625,Ｒ!$A$1:$I$2607,3,FALSE))</f>
        <v>C</v>
      </c>
    </row>
    <row r="626" spans="1:13" ht="15" customHeight="1">
      <c r="A626" s="44">
        <v>122004</v>
      </c>
      <c r="B626" s="44" t="s">
        <v>91</v>
      </c>
      <c r="C626" s="8" t="s">
        <v>616</v>
      </c>
      <c r="D626" s="45" t="s">
        <v>617</v>
      </c>
      <c r="E626" s="1" t="s">
        <v>149</v>
      </c>
      <c r="F626" s="1">
        <v>45</v>
      </c>
      <c r="G626" s="1" t="s">
        <v>458</v>
      </c>
      <c r="H626" s="10" t="s">
        <v>436</v>
      </c>
      <c r="I626" s="10" t="s">
        <v>436</v>
      </c>
      <c r="J626" s="10">
        <v>2</v>
      </c>
      <c r="K626" s="10">
        <v>2</v>
      </c>
      <c r="L626" s="42">
        <f>IF(C626="","",VLOOKUP(C626,Ｒ!$A$1:$I$2607,2,FALSE))</f>
        <v>142</v>
      </c>
      <c r="M626" t="str">
        <f>IF(C626="","",VLOOKUP(C626,Ｒ!$A$1:$I$2607,3,FALSE))</f>
        <v>C</v>
      </c>
    </row>
    <row r="627" spans="1:13" ht="15" customHeight="1">
      <c r="A627" s="44">
        <v>122005</v>
      </c>
      <c r="B627" s="44" t="s">
        <v>91</v>
      </c>
      <c r="C627" s="8" t="s">
        <v>1332</v>
      </c>
      <c r="D627" s="45" t="s">
        <v>1333</v>
      </c>
      <c r="E627" s="1" t="s">
        <v>149</v>
      </c>
      <c r="F627" s="1" t="s">
        <v>436</v>
      </c>
      <c r="G627" s="1" t="s">
        <v>458</v>
      </c>
      <c r="H627" s="10" t="s">
        <v>436</v>
      </c>
      <c r="I627" s="10" t="s">
        <v>436</v>
      </c>
      <c r="J627" s="10">
        <v>2</v>
      </c>
      <c r="K627" s="10">
        <v>0</v>
      </c>
      <c r="L627" s="42">
        <f>IF(C627="","",VLOOKUP(C627,Ｒ!$A$1:$I$2607,2,FALSE))</f>
        <v>175</v>
      </c>
      <c r="M627" t="str">
        <f>IF(C627="","",VLOOKUP(C627,Ｒ!$A$1:$I$2607,3,FALSE))</f>
        <v>C</v>
      </c>
    </row>
    <row r="628" spans="1:13" ht="15" customHeight="1">
      <c r="A628" s="44">
        <v>122006</v>
      </c>
      <c r="B628" s="44" t="s">
        <v>91</v>
      </c>
      <c r="C628" s="8" t="s">
        <v>520</v>
      </c>
      <c r="D628" s="45" t="s">
        <v>1019</v>
      </c>
      <c r="E628" s="1" t="s">
        <v>149</v>
      </c>
      <c r="F628" s="1" t="s">
        <v>436</v>
      </c>
      <c r="G628" s="1" t="s">
        <v>458</v>
      </c>
      <c r="H628" s="10" t="s">
        <v>436</v>
      </c>
      <c r="I628" s="10" t="s">
        <v>436</v>
      </c>
      <c r="J628" s="10">
        <v>1</v>
      </c>
      <c r="K628" s="10">
        <v>0</v>
      </c>
      <c r="L628" s="42" t="e">
        <f>IF(C628="","",VLOOKUP(C628,Ｒ!$A$1:$I$2607,2,FALSE))</f>
        <v>#N/A</v>
      </c>
      <c r="M628" t="e">
        <f>IF(C628="","",VLOOKUP(C628,Ｒ!$A$1:$I$2607,3,FALSE))</f>
        <v>#N/A</v>
      </c>
    </row>
    <row r="629" spans="1:13" ht="15" customHeight="1">
      <c r="A629" s="44">
        <v>122007</v>
      </c>
      <c r="B629" s="44" t="s">
        <v>91</v>
      </c>
      <c r="C629" s="8" t="s">
        <v>519</v>
      </c>
      <c r="D629" s="45" t="s">
        <v>827</v>
      </c>
      <c r="E629" s="1" t="s">
        <v>149</v>
      </c>
      <c r="F629" s="1" t="s">
        <v>436</v>
      </c>
      <c r="G629" s="1" t="s">
        <v>458</v>
      </c>
      <c r="H629" s="10" t="s">
        <v>436</v>
      </c>
      <c r="I629" s="10" t="s">
        <v>436</v>
      </c>
      <c r="J629" s="10">
        <v>4</v>
      </c>
      <c r="K629" s="10">
        <v>0</v>
      </c>
      <c r="L629" s="42">
        <f>IF(C629="","",VLOOKUP(C629,Ｒ!$A$1:$I$2607,2,FALSE))</f>
        <v>28</v>
      </c>
      <c r="M629" t="str">
        <f>IF(C629="","",VLOOKUP(C629,Ｒ!$A$1:$I$2607,3,FALSE))</f>
        <v>A</v>
      </c>
    </row>
    <row r="630" spans="1:13" ht="15" customHeight="1">
      <c r="A630" s="44">
        <v>122008</v>
      </c>
      <c r="B630" s="44" t="s">
        <v>91</v>
      </c>
      <c r="C630" s="8" t="s">
        <v>695</v>
      </c>
      <c r="D630" s="45" t="s">
        <v>696</v>
      </c>
      <c r="E630" s="1" t="s">
        <v>149</v>
      </c>
      <c r="F630" s="1">
        <v>45</v>
      </c>
      <c r="G630" s="1" t="s">
        <v>458</v>
      </c>
      <c r="H630" s="10" t="s">
        <v>436</v>
      </c>
      <c r="I630" s="10" t="s">
        <v>436</v>
      </c>
      <c r="J630" s="10">
        <v>2</v>
      </c>
      <c r="K630" s="10">
        <v>0</v>
      </c>
      <c r="L630" s="42" t="e">
        <f>IF(C630="","",VLOOKUP(C630,Ｒ!$A$1:$I$2607,2,FALSE))</f>
        <v>#N/A</v>
      </c>
      <c r="M630" t="e">
        <f>IF(C630="","",VLOOKUP(C630,Ｒ!$A$1:$I$2607,3,FALSE))</f>
        <v>#N/A</v>
      </c>
    </row>
    <row r="631" spans="1:13" ht="15" customHeight="1">
      <c r="A631" s="44">
        <v>122009</v>
      </c>
      <c r="B631" s="44" t="s">
        <v>91</v>
      </c>
      <c r="C631" s="8" t="s">
        <v>1735</v>
      </c>
      <c r="D631" s="45" t="s">
        <v>1736</v>
      </c>
      <c r="E631" s="1" t="s">
        <v>149</v>
      </c>
      <c r="F631" s="1" t="s">
        <v>436</v>
      </c>
      <c r="G631" s="1" t="s">
        <v>457</v>
      </c>
      <c r="H631" s="10" t="s">
        <v>436</v>
      </c>
      <c r="I631" s="10" t="s">
        <v>436</v>
      </c>
      <c r="J631" s="10">
        <v>1</v>
      </c>
      <c r="K631" s="10">
        <v>0</v>
      </c>
      <c r="L631" s="42" t="e">
        <f>IF(C631="","",VLOOKUP(C631,Ｒ!$A$1:$I$2607,2,FALSE))</f>
        <v>#N/A</v>
      </c>
      <c r="M631" t="e">
        <f>IF(C631="","",VLOOKUP(C631,Ｒ!$A$1:$I$2607,3,FALSE))</f>
        <v>#N/A</v>
      </c>
    </row>
    <row r="632" spans="1:13" ht="15" customHeight="1">
      <c r="A632" s="44">
        <v>122010</v>
      </c>
      <c r="B632" s="44" t="s">
        <v>91</v>
      </c>
      <c r="C632" s="8" t="s">
        <v>1574</v>
      </c>
      <c r="D632" s="45" t="s">
        <v>1575</v>
      </c>
      <c r="E632" s="1" t="s">
        <v>149</v>
      </c>
      <c r="F632" s="1">
        <v>45</v>
      </c>
      <c r="G632" s="1" t="s">
        <v>458</v>
      </c>
      <c r="H632" s="10" t="s">
        <v>436</v>
      </c>
      <c r="I632" s="10" t="s">
        <v>436</v>
      </c>
      <c r="J632" s="10">
        <v>0</v>
      </c>
      <c r="K632" s="10">
        <v>0</v>
      </c>
      <c r="L632" s="42" t="e">
        <f>IF(C632="","",VLOOKUP(C632,Ｒ!$A$1:$I$2607,2,FALSE))</f>
        <v>#N/A</v>
      </c>
      <c r="M632" t="e">
        <f>IF(C632="","",VLOOKUP(C632,Ｒ!$A$1:$I$2607,3,FALSE))</f>
        <v>#N/A</v>
      </c>
    </row>
    <row r="633" spans="1:13" ht="15" customHeight="1">
      <c r="A633" s="44">
        <v>122011</v>
      </c>
      <c r="B633" s="44" t="s">
        <v>91</v>
      </c>
      <c r="C633" s="8" t="s">
        <v>1207</v>
      </c>
      <c r="D633" s="45" t="s">
        <v>1208</v>
      </c>
      <c r="E633" s="1" t="s">
        <v>149</v>
      </c>
      <c r="F633" s="1">
        <v>45</v>
      </c>
      <c r="G633" s="1" t="s">
        <v>458</v>
      </c>
      <c r="H633" s="10" t="s">
        <v>436</v>
      </c>
      <c r="I633" s="10" t="s">
        <v>436</v>
      </c>
      <c r="J633" s="10">
        <v>2</v>
      </c>
      <c r="K633" s="10">
        <v>0</v>
      </c>
      <c r="L633" s="42">
        <f>IF(C633="","",VLOOKUP(C633,Ｒ!$A$1:$I$2607,2,FALSE))</f>
        <v>142</v>
      </c>
      <c r="M633" t="str">
        <f>IF(C633="","",VLOOKUP(C633,Ｒ!$A$1:$I$2607,3,FALSE))</f>
        <v>C</v>
      </c>
    </row>
    <row r="634" spans="1:13" ht="15" customHeight="1">
      <c r="A634" s="44">
        <v>122012</v>
      </c>
      <c r="B634" s="44" t="s">
        <v>91</v>
      </c>
      <c r="C634" s="8" t="s">
        <v>762</v>
      </c>
      <c r="D634" s="45" t="s">
        <v>763</v>
      </c>
      <c r="E634" s="1" t="s">
        <v>149</v>
      </c>
      <c r="F634" s="1" t="s">
        <v>436</v>
      </c>
      <c r="G634" s="1" t="s">
        <v>458</v>
      </c>
      <c r="H634" s="10" t="s">
        <v>436</v>
      </c>
      <c r="I634" s="10" t="s">
        <v>436</v>
      </c>
      <c r="J634" s="10">
        <v>1</v>
      </c>
      <c r="K634" s="10">
        <v>0</v>
      </c>
      <c r="L634" s="42">
        <f>IF(C634="","",VLOOKUP(C634,Ｒ!$A$1:$I$2607,2,FALSE))</f>
        <v>5</v>
      </c>
      <c r="M634" t="str">
        <f>IF(C634="","",VLOOKUP(C634,Ｒ!$A$1:$I$2607,3,FALSE))</f>
        <v>A</v>
      </c>
    </row>
    <row r="635" spans="1:13" ht="15" customHeight="1">
      <c r="A635" s="44">
        <v>122013</v>
      </c>
      <c r="B635" s="44" t="s">
        <v>91</v>
      </c>
      <c r="C635" s="8" t="s">
        <v>1137</v>
      </c>
      <c r="D635" s="45" t="s">
        <v>1138</v>
      </c>
      <c r="E635" s="1" t="s">
        <v>149</v>
      </c>
      <c r="F635" s="1" t="s">
        <v>436</v>
      </c>
      <c r="G635" s="1" t="s">
        <v>458</v>
      </c>
      <c r="H635" s="10" t="s">
        <v>436</v>
      </c>
      <c r="I635" s="10" t="s">
        <v>436</v>
      </c>
      <c r="J635" s="10">
        <v>0</v>
      </c>
      <c r="K635" s="10">
        <v>2</v>
      </c>
      <c r="L635" s="42">
        <f>IF(C635="","",VLOOKUP(C635,Ｒ!$A$1:$I$2607,2,FALSE))</f>
        <v>137</v>
      </c>
      <c r="M635" t="str">
        <f>IF(C635="","",VLOOKUP(C635,Ｒ!$A$1:$I$2607,3,FALSE))</f>
        <v>C</v>
      </c>
    </row>
    <row r="636" spans="1:13" ht="15" customHeight="1">
      <c r="A636" s="44">
        <v>122014</v>
      </c>
      <c r="B636" s="44" t="s">
        <v>91</v>
      </c>
      <c r="C636" s="8" t="s">
        <v>858</v>
      </c>
      <c r="D636" s="45" t="s">
        <v>859</v>
      </c>
      <c r="E636" s="1" t="s">
        <v>149</v>
      </c>
      <c r="F636" s="1" t="s">
        <v>436</v>
      </c>
      <c r="G636" s="1" t="s">
        <v>457</v>
      </c>
      <c r="H636" s="10" t="s">
        <v>436</v>
      </c>
      <c r="I636" s="10" t="s">
        <v>436</v>
      </c>
      <c r="J636" s="10">
        <v>0</v>
      </c>
      <c r="K636" s="10">
        <v>0</v>
      </c>
      <c r="L636" s="42" t="e">
        <f>IF(C636="","",VLOOKUP(C636,Ｒ!$A$1:$I$2607,2,FALSE))</f>
        <v>#N/A</v>
      </c>
      <c r="M636" t="e">
        <f>IF(C636="","",VLOOKUP(C636,Ｒ!$A$1:$I$2607,3,FALSE))</f>
        <v>#N/A</v>
      </c>
    </row>
    <row r="637" spans="1:13" ht="15" customHeight="1">
      <c r="A637" s="44">
        <v>122015</v>
      </c>
      <c r="B637" s="44" t="s">
        <v>91</v>
      </c>
      <c r="C637" s="8" t="s">
        <v>1201</v>
      </c>
      <c r="D637" s="45" t="s">
        <v>1202</v>
      </c>
      <c r="E637" s="1" t="s">
        <v>149</v>
      </c>
      <c r="F637" s="1">
        <v>55</v>
      </c>
      <c r="G637" s="1" t="s">
        <v>458</v>
      </c>
      <c r="H637" s="10" t="s">
        <v>436</v>
      </c>
      <c r="I637" s="10" t="s">
        <v>436</v>
      </c>
      <c r="J637" s="10">
        <v>1</v>
      </c>
      <c r="K637" s="10">
        <v>0</v>
      </c>
      <c r="L637" s="42" t="e">
        <f>IF(C637="","",VLOOKUP(C637,Ｒ!$A$1:$I$2607,2,FALSE))</f>
        <v>#N/A</v>
      </c>
      <c r="M637" t="e">
        <f>IF(C637="","",VLOOKUP(C637,Ｒ!$A$1:$I$2607,3,FALSE))</f>
        <v>#N/A</v>
      </c>
    </row>
    <row r="638" spans="1:13" ht="15" customHeight="1">
      <c r="A638" s="44">
        <v>122016</v>
      </c>
      <c r="B638" s="44" t="s">
        <v>91</v>
      </c>
      <c r="C638" s="8" t="s">
        <v>501</v>
      </c>
      <c r="D638" s="45" t="s">
        <v>502</v>
      </c>
      <c r="E638" s="1" t="s">
        <v>149</v>
      </c>
      <c r="F638" s="1">
        <v>45</v>
      </c>
      <c r="G638" s="1" t="s">
        <v>458</v>
      </c>
      <c r="H638" s="10" t="s">
        <v>436</v>
      </c>
      <c r="I638" s="10" t="s">
        <v>436</v>
      </c>
      <c r="J638" s="10">
        <v>1</v>
      </c>
      <c r="K638" s="10">
        <v>0</v>
      </c>
      <c r="L638" s="42" t="e">
        <f>IF(C638="","",VLOOKUP(C638,Ｒ!$A$1:$I$2607,2,FALSE))</f>
        <v>#N/A</v>
      </c>
      <c r="M638" t="e">
        <f>IF(C638="","",VLOOKUP(C638,Ｒ!$A$1:$I$2607,3,FALSE))</f>
        <v>#N/A</v>
      </c>
    </row>
    <row r="639" spans="1:13" ht="15" customHeight="1">
      <c r="A639" s="44">
        <v>122017</v>
      </c>
      <c r="B639" s="44" t="s">
        <v>91</v>
      </c>
      <c r="C639" s="8" t="s">
        <v>1203</v>
      </c>
      <c r="D639" s="45" t="s">
        <v>1204</v>
      </c>
      <c r="E639" s="1" t="s">
        <v>149</v>
      </c>
      <c r="F639" s="1" t="s">
        <v>337</v>
      </c>
      <c r="G639" s="1" t="s">
        <v>458</v>
      </c>
      <c r="H639" s="10" t="s">
        <v>436</v>
      </c>
      <c r="I639" s="10" t="s">
        <v>436</v>
      </c>
      <c r="J639" s="10">
        <v>4</v>
      </c>
      <c r="K639" s="10">
        <v>0</v>
      </c>
      <c r="L639" s="42" t="e">
        <f>IF(C639="","",VLOOKUP(C639,Ｒ!$A$1:$I$2607,2,FALSE))</f>
        <v>#N/A</v>
      </c>
      <c r="M639" t="e">
        <f>IF(C639="","",VLOOKUP(C639,Ｒ!$A$1:$I$2607,3,FALSE))</f>
        <v>#N/A</v>
      </c>
    </row>
    <row r="640" spans="1:13" ht="15" customHeight="1">
      <c r="A640" s="44">
        <v>122018</v>
      </c>
      <c r="B640" s="44" t="s">
        <v>91</v>
      </c>
      <c r="C640" s="8" t="s">
        <v>940</v>
      </c>
      <c r="D640" s="45" t="s">
        <v>941</v>
      </c>
      <c r="E640" s="1" t="s">
        <v>149</v>
      </c>
      <c r="F640" s="1" t="s">
        <v>369</v>
      </c>
      <c r="G640" s="1" t="s">
        <v>458</v>
      </c>
      <c r="H640" s="10" t="s">
        <v>436</v>
      </c>
      <c r="I640" s="10" t="s">
        <v>436</v>
      </c>
      <c r="J640" s="10">
        <v>0</v>
      </c>
      <c r="K640" s="10">
        <v>0</v>
      </c>
      <c r="L640" s="42" t="e">
        <f>IF(C640="","",VLOOKUP(C640,Ｒ!$A$1:$I$2607,2,FALSE))</f>
        <v>#N/A</v>
      </c>
      <c r="M640" t="e">
        <f>IF(C640="","",VLOOKUP(C640,Ｒ!$A$1:$I$2607,3,FALSE))</f>
        <v>#N/A</v>
      </c>
    </row>
    <row r="641" spans="1:13" ht="15" customHeight="1">
      <c r="A641" s="44">
        <v>122019</v>
      </c>
      <c r="B641" s="44" t="s">
        <v>91</v>
      </c>
      <c r="C641" s="8" t="s">
        <v>618</v>
      </c>
      <c r="D641" s="45" t="s">
        <v>619</v>
      </c>
      <c r="E641" s="1" t="s">
        <v>149</v>
      </c>
      <c r="F641" s="1">
        <v>55</v>
      </c>
      <c r="G641" s="1" t="s">
        <v>458</v>
      </c>
      <c r="H641" s="10" t="s">
        <v>436</v>
      </c>
      <c r="I641" s="10" t="s">
        <v>436</v>
      </c>
      <c r="J641" s="10">
        <v>0</v>
      </c>
      <c r="K641" s="10">
        <v>0</v>
      </c>
      <c r="L641" s="42">
        <f>IF(C641="","",VLOOKUP(C641,Ｒ!$A$1:$I$2607,2,FALSE))</f>
        <v>203</v>
      </c>
      <c r="M641" t="str">
        <f>IF(C641="","",VLOOKUP(C641,Ｒ!$A$1:$I$2607,3,FALSE))</f>
        <v>C</v>
      </c>
    </row>
    <row r="642" spans="1:13" ht="15" customHeight="1">
      <c r="A642" s="44">
        <v>122020</v>
      </c>
      <c r="B642" s="44" t="s">
        <v>91</v>
      </c>
      <c r="C642" s="8" t="s">
        <v>935</v>
      </c>
      <c r="D642" s="45" t="s">
        <v>939</v>
      </c>
      <c r="E642" s="1" t="s">
        <v>149</v>
      </c>
      <c r="F642" s="1">
        <v>55</v>
      </c>
      <c r="G642" s="1" t="s">
        <v>458</v>
      </c>
      <c r="H642" s="10" t="s">
        <v>436</v>
      </c>
      <c r="I642" s="10" t="s">
        <v>436</v>
      </c>
      <c r="J642" s="10">
        <v>2</v>
      </c>
      <c r="K642" s="10">
        <v>0</v>
      </c>
      <c r="L642" s="42" t="e">
        <f>IF(C642="","",VLOOKUP(C642,Ｒ!$A$1:$I$2607,2,FALSE))</f>
        <v>#N/A</v>
      </c>
      <c r="M642" t="e">
        <f>IF(C642="","",VLOOKUP(C642,Ｒ!$A$1:$I$2607,3,FALSE))</f>
        <v>#N/A</v>
      </c>
    </row>
    <row r="643" spans="1:13" ht="15" customHeight="1">
      <c r="A643" s="44">
        <v>122021</v>
      </c>
      <c r="B643" s="44" t="s">
        <v>91</v>
      </c>
      <c r="C643" s="8" t="s">
        <v>11</v>
      </c>
      <c r="D643" s="45" t="s">
        <v>12</v>
      </c>
      <c r="E643" s="1" t="s">
        <v>149</v>
      </c>
      <c r="F643" s="1" t="s">
        <v>436</v>
      </c>
      <c r="G643" s="1" t="s">
        <v>458</v>
      </c>
      <c r="H643" s="10" t="s">
        <v>436</v>
      </c>
      <c r="I643" s="10" t="s">
        <v>436</v>
      </c>
      <c r="J643" s="10">
        <v>1</v>
      </c>
      <c r="K643" s="10">
        <v>0</v>
      </c>
      <c r="L643" s="42" t="e">
        <f>IF(C643="","",VLOOKUP(C643,Ｒ!$A$1:$I$2607,2,FALSE))</f>
        <v>#N/A</v>
      </c>
      <c r="M643" t="e">
        <f>IF(C643="","",VLOOKUP(C643,Ｒ!$A$1:$I$2607,3,FALSE))</f>
        <v>#N/A</v>
      </c>
    </row>
    <row r="644" spans="1:13" ht="15" customHeight="1">
      <c r="A644" s="44">
        <v>122022</v>
      </c>
      <c r="B644" s="44" t="s">
        <v>91</v>
      </c>
      <c r="C644" s="8" t="s">
        <v>1205</v>
      </c>
      <c r="D644" s="45" t="s">
        <v>1206</v>
      </c>
      <c r="E644" s="1" t="s">
        <v>149</v>
      </c>
      <c r="F644" s="1" t="s">
        <v>436</v>
      </c>
      <c r="G644" s="1" t="s">
        <v>458</v>
      </c>
      <c r="H644" s="10" t="s">
        <v>436</v>
      </c>
      <c r="I644" s="10" t="s">
        <v>436</v>
      </c>
      <c r="J644" s="10">
        <v>0</v>
      </c>
      <c r="K644" s="10">
        <v>0</v>
      </c>
      <c r="L644" s="42" t="e">
        <f>IF(C644="","",VLOOKUP(C644,Ｒ!$A$1:$I$2607,2,FALSE))</f>
        <v>#N/A</v>
      </c>
      <c r="M644" t="e">
        <f>IF(C644="","",VLOOKUP(C644,Ｒ!$A$1:$I$2607,3,FALSE))</f>
        <v>#N/A</v>
      </c>
    </row>
    <row r="645" spans="1:13" ht="15" customHeight="1">
      <c r="A645" s="44">
        <v>122023</v>
      </c>
      <c r="B645" s="44" t="s">
        <v>91</v>
      </c>
      <c r="C645" s="8" t="s">
        <v>1451</v>
      </c>
      <c r="D645" s="45" t="s">
        <v>1737</v>
      </c>
      <c r="E645" s="1" t="s">
        <v>198</v>
      </c>
      <c r="F645" s="1" t="s">
        <v>337</v>
      </c>
      <c r="G645" s="1" t="s">
        <v>457</v>
      </c>
      <c r="H645" s="10" t="s">
        <v>436</v>
      </c>
      <c r="I645" s="10" t="s">
        <v>436</v>
      </c>
      <c r="J645" s="10">
        <v>4</v>
      </c>
      <c r="K645" s="10">
        <v>0</v>
      </c>
      <c r="L645" s="42" t="e">
        <f>IF(C645="","",VLOOKUP(C645,Ｒ!$A$1:$I$2607,2,FALSE))</f>
        <v>#N/A</v>
      </c>
      <c r="M645" t="e">
        <f>IF(C645="","",VLOOKUP(C645,Ｒ!$A$1:$I$2607,3,FALSE))</f>
        <v>#N/A</v>
      </c>
    </row>
    <row r="646" spans="1:13" ht="15" customHeight="1">
      <c r="A646" s="44">
        <v>122024</v>
      </c>
      <c r="B646" s="44" t="s">
        <v>91</v>
      </c>
      <c r="C646" s="8" t="s">
        <v>1738</v>
      </c>
      <c r="D646" s="45" t="s">
        <v>1739</v>
      </c>
      <c r="E646" s="1" t="s">
        <v>149</v>
      </c>
      <c r="F646" s="1" t="s">
        <v>436</v>
      </c>
      <c r="G646" s="1" t="s">
        <v>458</v>
      </c>
      <c r="H646" s="10" t="s">
        <v>436</v>
      </c>
      <c r="I646" s="10" t="s">
        <v>436</v>
      </c>
      <c r="J646" s="10">
        <v>1</v>
      </c>
      <c r="K646" s="10">
        <v>0</v>
      </c>
      <c r="L646" s="42" t="e">
        <f>IF(C646="","",VLOOKUP(C646,Ｒ!$A$1:$I$2607,2,FALSE))</f>
        <v>#N/A</v>
      </c>
      <c r="M646" t="e">
        <f>IF(C646="","",VLOOKUP(C646,Ｒ!$A$1:$I$2607,3,FALSE))</f>
        <v>#N/A</v>
      </c>
    </row>
    <row r="647" spans="1:13" ht="15" customHeight="1">
      <c r="A647" s="44">
        <v>123001</v>
      </c>
      <c r="B647" s="44" t="s">
        <v>765</v>
      </c>
      <c r="C647" s="8" t="s">
        <v>1020</v>
      </c>
      <c r="D647" s="45" t="s">
        <v>1021</v>
      </c>
      <c r="E647" s="1" t="s">
        <v>149</v>
      </c>
      <c r="F647" s="1" t="s">
        <v>436</v>
      </c>
      <c r="G647" s="1" t="s">
        <v>458</v>
      </c>
      <c r="H647" s="10" t="s">
        <v>436</v>
      </c>
      <c r="I647" s="10" t="s">
        <v>436</v>
      </c>
      <c r="J647" s="10">
        <v>2</v>
      </c>
      <c r="K647" s="10">
        <v>0</v>
      </c>
      <c r="L647" s="42" t="e">
        <f>IF(C647="","",VLOOKUP(C647,Ｒ!$A$1:$I$2607,2,FALSE))</f>
        <v>#N/A</v>
      </c>
      <c r="M647" t="e">
        <f>IF(C647="","",VLOOKUP(C647,Ｒ!$A$1:$I$2607,3,FALSE))</f>
        <v>#N/A</v>
      </c>
    </row>
    <row r="648" spans="1:13" ht="15" customHeight="1">
      <c r="A648" s="44">
        <v>123002</v>
      </c>
      <c r="B648" s="44" t="s">
        <v>765</v>
      </c>
      <c r="C648" s="8" t="s">
        <v>1578</v>
      </c>
      <c r="D648" s="45" t="s">
        <v>1579</v>
      </c>
      <c r="E648" s="1" t="s">
        <v>149</v>
      </c>
      <c r="F648" s="1" t="s">
        <v>436</v>
      </c>
      <c r="G648" s="1" t="s">
        <v>458</v>
      </c>
      <c r="H648" s="10" t="s">
        <v>436</v>
      </c>
      <c r="I648" s="10" t="s">
        <v>436</v>
      </c>
      <c r="J648" s="10">
        <v>0</v>
      </c>
      <c r="K648" s="10">
        <v>0</v>
      </c>
      <c r="L648" s="42" t="e">
        <f>IF(C648="","",VLOOKUP(C648,Ｒ!$A$1:$I$2607,2,FALSE))</f>
        <v>#N/A</v>
      </c>
      <c r="M648" t="e">
        <f>IF(C648="","",VLOOKUP(C648,Ｒ!$A$1:$I$2607,3,FALSE))</f>
        <v>#N/A</v>
      </c>
    </row>
    <row r="649" spans="1:13" ht="15" customHeight="1">
      <c r="A649" s="44">
        <v>123003</v>
      </c>
      <c r="B649" s="44" t="s">
        <v>765</v>
      </c>
      <c r="C649" s="8" t="s">
        <v>1456</v>
      </c>
      <c r="D649" s="45" t="s">
        <v>1457</v>
      </c>
      <c r="E649" s="1" t="s">
        <v>149</v>
      </c>
      <c r="F649" s="1" t="s">
        <v>436</v>
      </c>
      <c r="G649" s="1" t="s">
        <v>458</v>
      </c>
      <c r="H649" s="10" t="s">
        <v>436</v>
      </c>
      <c r="I649" s="10" t="s">
        <v>436</v>
      </c>
      <c r="J649" s="10">
        <v>1</v>
      </c>
      <c r="K649" s="10">
        <v>0</v>
      </c>
      <c r="L649" s="42" t="e">
        <f>IF(C649="","",VLOOKUP(C649,Ｒ!$A$1:$I$2607,2,FALSE))</f>
        <v>#N/A</v>
      </c>
      <c r="M649" t="e">
        <f>IF(C649="","",VLOOKUP(C649,Ｒ!$A$1:$I$2607,3,FALSE))</f>
        <v>#N/A</v>
      </c>
    </row>
    <row r="650" spans="1:13" ht="15" customHeight="1">
      <c r="A650" s="44">
        <v>123004</v>
      </c>
      <c r="B650" s="44" t="s">
        <v>765</v>
      </c>
      <c r="C650" s="8" t="s">
        <v>671</v>
      </c>
      <c r="D650" s="45" t="s">
        <v>672</v>
      </c>
      <c r="E650" s="1" t="s">
        <v>149</v>
      </c>
      <c r="F650" s="1" t="s">
        <v>436</v>
      </c>
      <c r="G650" s="1" t="s">
        <v>458</v>
      </c>
      <c r="H650" s="10" t="s">
        <v>144</v>
      </c>
      <c r="I650" s="10" t="s">
        <v>145</v>
      </c>
      <c r="J650" s="10">
        <v>2</v>
      </c>
      <c r="K650" s="10">
        <v>0</v>
      </c>
      <c r="L650" s="42">
        <f>IF(C650="","",VLOOKUP(C650,Ｒ!$A$1:$I$2607,2,FALSE))</f>
        <v>59</v>
      </c>
      <c r="M650" t="str">
        <f>IF(C650="","",VLOOKUP(C650,Ｒ!$A$1:$I$2607,3,FALSE))</f>
        <v>B</v>
      </c>
    </row>
    <row r="651" spans="1:13" ht="15" customHeight="1">
      <c r="A651" s="44">
        <v>123005</v>
      </c>
      <c r="B651" s="44" t="s">
        <v>765</v>
      </c>
      <c r="C651" s="8" t="s">
        <v>1580</v>
      </c>
      <c r="D651" s="45" t="s">
        <v>1581</v>
      </c>
      <c r="E651" s="1" t="s">
        <v>149</v>
      </c>
      <c r="F651" s="1" t="s">
        <v>436</v>
      </c>
      <c r="G651" s="1" t="s">
        <v>457</v>
      </c>
      <c r="H651" s="10" t="s">
        <v>436</v>
      </c>
      <c r="I651" s="10" t="s">
        <v>436</v>
      </c>
      <c r="J651" s="10">
        <v>0</v>
      </c>
      <c r="K651" s="10">
        <v>0</v>
      </c>
      <c r="L651" s="42" t="e">
        <f>IF(C651="","",VLOOKUP(C651,Ｒ!$A$1:$I$2607,2,FALSE))</f>
        <v>#N/A</v>
      </c>
      <c r="M651" t="e">
        <f>IF(C651="","",VLOOKUP(C651,Ｒ!$A$1:$I$2607,3,FALSE))</f>
        <v>#N/A</v>
      </c>
    </row>
    <row r="652" spans="1:13" ht="15" customHeight="1">
      <c r="A652" s="44">
        <v>123006</v>
      </c>
      <c r="B652" s="44" t="s">
        <v>765</v>
      </c>
      <c r="C652" s="8" t="s">
        <v>1582</v>
      </c>
      <c r="D652" s="45" t="s">
        <v>1583</v>
      </c>
      <c r="E652" s="1" t="s">
        <v>149</v>
      </c>
      <c r="F652" s="1" t="s">
        <v>436</v>
      </c>
      <c r="G652" s="1" t="s">
        <v>458</v>
      </c>
      <c r="H652" s="10" t="s">
        <v>436</v>
      </c>
      <c r="I652" s="10" t="s">
        <v>436</v>
      </c>
      <c r="J652" s="10">
        <v>0</v>
      </c>
      <c r="K652" s="10">
        <v>0</v>
      </c>
      <c r="L652" s="42" t="e">
        <f>IF(C652="","",VLOOKUP(C652,Ｒ!$A$1:$I$2607,2,FALSE))</f>
        <v>#N/A</v>
      </c>
      <c r="M652" t="e">
        <f>IF(C652="","",VLOOKUP(C652,Ｒ!$A$1:$I$2607,3,FALSE))</f>
        <v>#N/A</v>
      </c>
    </row>
    <row r="653" spans="1:13" ht="15" customHeight="1">
      <c r="A653" s="44">
        <v>123007</v>
      </c>
      <c r="B653" s="44" t="s">
        <v>765</v>
      </c>
      <c r="C653" s="8" t="s">
        <v>1462</v>
      </c>
      <c r="D653" s="45" t="s">
        <v>1463</v>
      </c>
      <c r="E653" s="1" t="s">
        <v>149</v>
      </c>
      <c r="F653" s="1" t="s">
        <v>436</v>
      </c>
      <c r="G653" s="1" t="s">
        <v>458</v>
      </c>
      <c r="H653" s="10" t="s">
        <v>436</v>
      </c>
      <c r="I653" s="10" t="s">
        <v>436</v>
      </c>
      <c r="J653" s="10">
        <v>1</v>
      </c>
      <c r="K653" s="10">
        <v>0</v>
      </c>
      <c r="L653" s="42" t="e">
        <f>IF(C653="","",VLOOKUP(C653,Ｒ!$A$1:$I$2607,2,FALSE))</f>
        <v>#N/A</v>
      </c>
      <c r="M653" t="e">
        <f>IF(C653="","",VLOOKUP(C653,Ｒ!$A$1:$I$2607,3,FALSE))</f>
        <v>#N/A</v>
      </c>
    </row>
    <row r="654" spans="1:13" ht="15" customHeight="1">
      <c r="A654" s="44">
        <v>123008</v>
      </c>
      <c r="B654" s="44" t="s">
        <v>765</v>
      </c>
      <c r="C654" s="8" t="s">
        <v>628</v>
      </c>
      <c r="D654" s="45" t="s">
        <v>1740</v>
      </c>
      <c r="E654" s="1" t="s">
        <v>149</v>
      </c>
      <c r="F654" s="1" t="s">
        <v>436</v>
      </c>
      <c r="G654" s="1" t="s">
        <v>458</v>
      </c>
      <c r="H654" s="10" t="s">
        <v>436</v>
      </c>
      <c r="I654" s="10" t="s">
        <v>436</v>
      </c>
      <c r="J654" s="10">
        <v>0</v>
      </c>
      <c r="K654" s="10">
        <v>2</v>
      </c>
      <c r="L654" s="42" t="e">
        <f>IF(C654="","",VLOOKUP(C654,Ｒ!$A$1:$I$2607,2,FALSE))</f>
        <v>#N/A</v>
      </c>
      <c r="M654" t="e">
        <f>IF(C654="","",VLOOKUP(C654,Ｒ!$A$1:$I$2607,3,FALSE))</f>
        <v>#N/A</v>
      </c>
    </row>
    <row r="655" spans="1:13" ht="15" customHeight="1">
      <c r="A655" s="44">
        <v>123009</v>
      </c>
      <c r="B655" s="44" t="s">
        <v>765</v>
      </c>
      <c r="C655" s="8" t="s">
        <v>1466</v>
      </c>
      <c r="D655" s="45" t="s">
        <v>1467</v>
      </c>
      <c r="E655" s="1" t="s">
        <v>149</v>
      </c>
      <c r="F655" s="1" t="s">
        <v>436</v>
      </c>
      <c r="G655" s="1" t="s">
        <v>458</v>
      </c>
      <c r="H655" s="10" t="s">
        <v>436</v>
      </c>
      <c r="I655" s="10" t="s">
        <v>436</v>
      </c>
      <c r="J655" s="10">
        <v>0</v>
      </c>
      <c r="K655" s="10">
        <v>0</v>
      </c>
      <c r="L655" s="42" t="e">
        <f>IF(C655="","",VLOOKUP(C655,Ｒ!$A$1:$I$2607,2,FALSE))</f>
        <v>#N/A</v>
      </c>
      <c r="M655" t="e">
        <f>IF(C655="","",VLOOKUP(C655,Ｒ!$A$1:$I$2607,3,FALSE))</f>
        <v>#N/A</v>
      </c>
    </row>
    <row r="656" spans="1:13" ht="15" customHeight="1">
      <c r="A656" s="44">
        <v>123010</v>
      </c>
      <c r="B656" s="44" t="s">
        <v>765</v>
      </c>
      <c r="C656" s="8" t="s">
        <v>1460</v>
      </c>
      <c r="D656" s="45" t="s">
        <v>1461</v>
      </c>
      <c r="E656" s="1" t="s">
        <v>149</v>
      </c>
      <c r="F656" s="1" t="s">
        <v>436</v>
      </c>
      <c r="G656" s="1" t="s">
        <v>458</v>
      </c>
      <c r="H656" s="10" t="s">
        <v>436</v>
      </c>
      <c r="I656" s="10" t="s">
        <v>436</v>
      </c>
      <c r="J656" s="10">
        <v>1</v>
      </c>
      <c r="K656" s="10">
        <v>0</v>
      </c>
      <c r="L656" s="42" t="e">
        <f>IF(C656="","",VLOOKUP(C656,Ｒ!$A$1:$I$2607,2,FALSE))</f>
        <v>#N/A</v>
      </c>
      <c r="M656" t="e">
        <f>IF(C656="","",VLOOKUP(C656,Ｒ!$A$1:$I$2607,3,FALSE))</f>
        <v>#N/A</v>
      </c>
    </row>
    <row r="657" spans="1:13" ht="15" customHeight="1">
      <c r="A657" s="44">
        <v>123011</v>
      </c>
      <c r="B657" s="44" t="s">
        <v>765</v>
      </c>
      <c r="C657" s="8" t="s">
        <v>1452</v>
      </c>
      <c r="D657" s="45" t="s">
        <v>1453</v>
      </c>
      <c r="E657" s="1" t="s">
        <v>149</v>
      </c>
      <c r="F657" s="1" t="s">
        <v>436</v>
      </c>
      <c r="G657" s="1" t="s">
        <v>457</v>
      </c>
      <c r="H657" s="10" t="s">
        <v>436</v>
      </c>
      <c r="I657" s="10" t="s">
        <v>436</v>
      </c>
      <c r="J657" s="10">
        <v>1</v>
      </c>
      <c r="K657" s="10">
        <v>0</v>
      </c>
      <c r="L657" s="42" t="e">
        <f>IF(C657="","",VLOOKUP(C657,Ｒ!$A$1:$I$2607,2,FALSE))</f>
        <v>#N/A</v>
      </c>
      <c r="M657" t="e">
        <f>IF(C657="","",VLOOKUP(C657,Ｒ!$A$1:$I$2607,3,FALSE))</f>
        <v>#N/A</v>
      </c>
    </row>
    <row r="658" spans="1:13" ht="15" customHeight="1">
      <c r="A658" s="44">
        <v>123012</v>
      </c>
      <c r="B658" s="44" t="s">
        <v>765</v>
      </c>
      <c r="C658" s="8" t="s">
        <v>1464</v>
      </c>
      <c r="D658" s="45" t="s">
        <v>1465</v>
      </c>
      <c r="E658" s="1" t="s">
        <v>149</v>
      </c>
      <c r="F658" s="1" t="s">
        <v>436</v>
      </c>
      <c r="G658" s="1" t="s">
        <v>458</v>
      </c>
      <c r="H658" s="10" t="s">
        <v>436</v>
      </c>
      <c r="I658" s="10" t="s">
        <v>436</v>
      </c>
      <c r="J658" s="10">
        <v>2</v>
      </c>
      <c r="K658" s="10">
        <v>0</v>
      </c>
      <c r="L658" s="42" t="e">
        <f>IF(C658="","",VLOOKUP(C658,Ｒ!$A$1:$I$2607,2,FALSE))</f>
        <v>#N/A</v>
      </c>
      <c r="M658" t="e">
        <f>IF(C658="","",VLOOKUP(C658,Ｒ!$A$1:$I$2607,3,FALSE))</f>
        <v>#N/A</v>
      </c>
    </row>
    <row r="659" spans="1:13" ht="15" customHeight="1">
      <c r="A659" s="44">
        <v>123013</v>
      </c>
      <c r="B659" s="44" t="s">
        <v>765</v>
      </c>
      <c r="C659" s="8" t="s">
        <v>1454</v>
      </c>
      <c r="D659" s="45" t="s">
        <v>1455</v>
      </c>
      <c r="E659" s="1" t="s">
        <v>149</v>
      </c>
      <c r="F659" s="1" t="s">
        <v>436</v>
      </c>
      <c r="G659" s="1" t="s">
        <v>458</v>
      </c>
      <c r="H659" s="10" t="s">
        <v>436</v>
      </c>
      <c r="I659" s="10" t="s">
        <v>436</v>
      </c>
      <c r="J659" s="10">
        <v>1</v>
      </c>
      <c r="K659" s="10">
        <v>0</v>
      </c>
      <c r="L659" s="42" t="e">
        <f>IF(C659="","",VLOOKUP(C659,Ｒ!$A$1:$I$2607,2,FALSE))</f>
        <v>#N/A</v>
      </c>
      <c r="M659" t="e">
        <f>IF(C659="","",VLOOKUP(C659,Ｒ!$A$1:$I$2607,3,FALSE))</f>
        <v>#N/A</v>
      </c>
    </row>
    <row r="660" spans="1:13" ht="15" customHeight="1">
      <c r="A660" s="44">
        <v>123014</v>
      </c>
      <c r="B660" s="44" t="s">
        <v>765</v>
      </c>
      <c r="C660" s="8" t="s">
        <v>1741</v>
      </c>
      <c r="D660" s="45" t="s">
        <v>1742</v>
      </c>
      <c r="E660" s="1" t="s">
        <v>149</v>
      </c>
      <c r="F660" s="1" t="s">
        <v>436</v>
      </c>
      <c r="G660" s="1" t="s">
        <v>457</v>
      </c>
      <c r="H660" s="10" t="s">
        <v>436</v>
      </c>
      <c r="I660" s="10" t="s">
        <v>436</v>
      </c>
      <c r="J660" s="10">
        <v>1</v>
      </c>
      <c r="K660" s="10">
        <v>0</v>
      </c>
      <c r="L660" s="42" t="e">
        <f>IF(C660="","",VLOOKUP(C660,Ｒ!$A$1:$I$2607,2,FALSE))</f>
        <v>#N/A</v>
      </c>
      <c r="M660" t="e">
        <f>IF(C660="","",VLOOKUP(C660,Ｒ!$A$1:$I$2607,3,FALSE))</f>
        <v>#N/A</v>
      </c>
    </row>
    <row r="661" spans="1:13" ht="15" customHeight="1">
      <c r="A661" s="44">
        <v>123015</v>
      </c>
      <c r="B661" s="44" t="s">
        <v>765</v>
      </c>
      <c r="C661" s="8" t="s">
        <v>1458</v>
      </c>
      <c r="D661" s="45" t="s">
        <v>1459</v>
      </c>
      <c r="E661" s="1" t="s">
        <v>149</v>
      </c>
      <c r="F661" s="1" t="s">
        <v>436</v>
      </c>
      <c r="G661" s="1" t="s">
        <v>457</v>
      </c>
      <c r="H661" s="10" t="s">
        <v>436</v>
      </c>
      <c r="I661" s="10" t="s">
        <v>436</v>
      </c>
      <c r="J661" s="10">
        <v>1</v>
      </c>
      <c r="K661" s="10">
        <v>0</v>
      </c>
      <c r="L661" s="42" t="e">
        <f>IF(C661="","",VLOOKUP(C661,Ｒ!$A$1:$I$2607,2,FALSE))</f>
        <v>#N/A</v>
      </c>
      <c r="M661" t="e">
        <f>IF(C661="","",VLOOKUP(C661,Ｒ!$A$1:$I$2607,3,FALSE))</f>
        <v>#N/A</v>
      </c>
    </row>
    <row r="662" spans="1:13" ht="15" customHeight="1">
      <c r="A662" s="44">
        <v>123016</v>
      </c>
      <c r="B662" s="44" t="s">
        <v>765</v>
      </c>
      <c r="C662" s="8" t="s">
        <v>72</v>
      </c>
      <c r="D662" s="45" t="s">
        <v>73</v>
      </c>
      <c r="E662" s="1" t="s">
        <v>198</v>
      </c>
      <c r="F662" s="1">
        <v>45</v>
      </c>
      <c r="G662" s="1" t="s">
        <v>458</v>
      </c>
      <c r="H662" s="10" t="s">
        <v>436</v>
      </c>
      <c r="I662" s="10" t="s">
        <v>145</v>
      </c>
      <c r="J662" s="10">
        <v>0</v>
      </c>
      <c r="K662" s="10">
        <v>0</v>
      </c>
      <c r="L662" s="42" t="e">
        <f>IF(C662="","",VLOOKUP(C662,Ｒ!$A$1:$I$2607,2,FALSE))</f>
        <v>#N/A</v>
      </c>
      <c r="M662" t="e">
        <f>IF(C662="","",VLOOKUP(C662,Ｒ!$A$1:$I$2607,3,FALSE))</f>
        <v>#N/A</v>
      </c>
    </row>
    <row r="663" spans="1:13" ht="15" customHeight="1">
      <c r="A663" s="44">
        <v>123017</v>
      </c>
      <c r="B663" s="44" t="s">
        <v>765</v>
      </c>
      <c r="C663" s="8" t="s">
        <v>1210</v>
      </c>
      <c r="D663" s="45" t="s">
        <v>1211</v>
      </c>
      <c r="E663" s="1" t="s">
        <v>198</v>
      </c>
      <c r="F663" s="1" t="s">
        <v>436</v>
      </c>
      <c r="G663" s="1" t="s">
        <v>457</v>
      </c>
      <c r="H663" s="10" t="s">
        <v>436</v>
      </c>
      <c r="I663" s="10" t="s">
        <v>436</v>
      </c>
      <c r="J663" s="10">
        <v>0</v>
      </c>
      <c r="K663" s="10">
        <v>0</v>
      </c>
      <c r="L663" s="42" t="e">
        <f>IF(C663="","",VLOOKUP(C663,Ｒ!$A$1:$I$2607,2,FALSE))</f>
        <v>#N/A</v>
      </c>
      <c r="M663" t="e">
        <f>IF(C663="","",VLOOKUP(C663,Ｒ!$A$1:$I$2607,3,FALSE))</f>
        <v>#N/A</v>
      </c>
    </row>
    <row r="664" spans="1:13" ht="15" customHeight="1">
      <c r="A664" s="44">
        <v>123018</v>
      </c>
      <c r="B664" s="44" t="s">
        <v>765</v>
      </c>
      <c r="C664" s="8" t="s">
        <v>1476</v>
      </c>
      <c r="D664" s="45" t="s">
        <v>1477</v>
      </c>
      <c r="E664" s="1" t="s">
        <v>198</v>
      </c>
      <c r="F664" s="1" t="s">
        <v>436</v>
      </c>
      <c r="G664" s="1" t="s">
        <v>458</v>
      </c>
      <c r="H664" s="10" t="s">
        <v>436</v>
      </c>
      <c r="I664" s="10" t="s">
        <v>436</v>
      </c>
      <c r="J664" s="10">
        <v>0</v>
      </c>
      <c r="K664" s="10">
        <v>0</v>
      </c>
      <c r="L664" s="42" t="e">
        <f>IF(C664="","",VLOOKUP(C664,Ｒ!$A$1:$I$2607,2,FALSE))</f>
        <v>#N/A</v>
      </c>
      <c r="M664" t="e">
        <f>IF(C664="","",VLOOKUP(C664,Ｒ!$A$1:$I$2607,3,FALSE))</f>
        <v>#N/A</v>
      </c>
    </row>
    <row r="665" spans="1:13" ht="15" customHeight="1">
      <c r="A665" s="44">
        <v>123019</v>
      </c>
      <c r="B665" s="44" t="s">
        <v>765</v>
      </c>
      <c r="C665" s="8" t="s">
        <v>829</v>
      </c>
      <c r="D665" s="45" t="s">
        <v>830</v>
      </c>
      <c r="E665" s="1" t="s">
        <v>198</v>
      </c>
      <c r="F665" s="1" t="s">
        <v>436</v>
      </c>
      <c r="G665" s="1" t="s">
        <v>458</v>
      </c>
      <c r="H665" s="10" t="s">
        <v>436</v>
      </c>
      <c r="I665" s="10" t="s">
        <v>436</v>
      </c>
      <c r="J665" s="10">
        <v>0</v>
      </c>
      <c r="K665" s="10">
        <v>0</v>
      </c>
      <c r="L665" s="42" t="e">
        <f>IF(C665="","",VLOOKUP(C665,Ｒ!$A$1:$I$2607,2,FALSE))</f>
        <v>#N/A</v>
      </c>
      <c r="M665" t="e">
        <f>IF(C665="","",VLOOKUP(C665,Ｒ!$A$1:$I$2607,3,FALSE))</f>
        <v>#N/A</v>
      </c>
    </row>
    <row r="666" spans="1:13" ht="15" customHeight="1">
      <c r="A666" s="44">
        <v>123020</v>
      </c>
      <c r="B666" s="44" t="s">
        <v>765</v>
      </c>
      <c r="C666" s="8" t="s">
        <v>917</v>
      </c>
      <c r="D666" s="45" t="s">
        <v>918</v>
      </c>
      <c r="E666" s="1" t="s">
        <v>198</v>
      </c>
      <c r="F666" s="1" t="s">
        <v>436</v>
      </c>
      <c r="G666" s="1" t="s">
        <v>458</v>
      </c>
      <c r="H666" s="10" t="s">
        <v>436</v>
      </c>
      <c r="I666" s="10" t="s">
        <v>436</v>
      </c>
      <c r="J666" s="10">
        <v>0</v>
      </c>
      <c r="K666" s="10">
        <v>0</v>
      </c>
      <c r="L666" s="42" t="e">
        <f>IF(C666="","",VLOOKUP(C666,Ｒ!$A$1:$I$2607,2,FALSE))</f>
        <v>#N/A</v>
      </c>
      <c r="M666" t="e">
        <f>IF(C666="","",VLOOKUP(C666,Ｒ!$A$1:$I$2607,3,FALSE))</f>
        <v>#N/A</v>
      </c>
    </row>
    <row r="667" spans="1:13" ht="15" customHeight="1">
      <c r="A667" s="44">
        <v>123021</v>
      </c>
      <c r="B667" s="44" t="s">
        <v>765</v>
      </c>
      <c r="C667" s="8" t="s">
        <v>45</v>
      </c>
      <c r="D667" s="45" t="s">
        <v>46</v>
      </c>
      <c r="E667" s="1" t="s">
        <v>198</v>
      </c>
      <c r="F667" s="1" t="s">
        <v>436</v>
      </c>
      <c r="G667" s="1" t="s">
        <v>458</v>
      </c>
      <c r="H667" s="10" t="s">
        <v>436</v>
      </c>
      <c r="I667" s="10" t="s">
        <v>436</v>
      </c>
      <c r="J667" s="10">
        <v>0</v>
      </c>
      <c r="K667" s="10">
        <v>0</v>
      </c>
      <c r="L667" s="42" t="e">
        <f>IF(C667="","",VLOOKUP(C667,Ｒ!$A$1:$I$2607,2,FALSE))</f>
        <v>#N/A</v>
      </c>
      <c r="M667" t="e">
        <f>IF(C667="","",VLOOKUP(C667,Ｒ!$A$1:$I$2607,3,FALSE))</f>
        <v>#N/A</v>
      </c>
    </row>
    <row r="668" spans="1:13" ht="15" customHeight="1">
      <c r="A668" s="44">
        <v>123022</v>
      </c>
      <c r="B668" s="44" t="s">
        <v>765</v>
      </c>
      <c r="C668" s="8" t="s">
        <v>99</v>
      </c>
      <c r="D668" s="45" t="s">
        <v>100</v>
      </c>
      <c r="E668" s="1" t="s">
        <v>198</v>
      </c>
      <c r="F668" s="1" t="s">
        <v>436</v>
      </c>
      <c r="G668" s="1" t="s">
        <v>458</v>
      </c>
      <c r="H668" s="10" t="s">
        <v>145</v>
      </c>
      <c r="I668" s="10" t="s">
        <v>145</v>
      </c>
      <c r="J668" s="10">
        <v>0</v>
      </c>
      <c r="K668" s="10">
        <v>0</v>
      </c>
      <c r="L668" s="42" t="e">
        <f>IF(C668="","",VLOOKUP(C668,Ｒ!$A$1:$I$2607,2,FALSE))</f>
        <v>#N/A</v>
      </c>
      <c r="M668" t="e">
        <f>IF(C668="","",VLOOKUP(C668,Ｒ!$A$1:$I$2607,3,FALSE))</f>
        <v>#N/A</v>
      </c>
    </row>
    <row r="669" spans="1:13" ht="15" customHeight="1">
      <c r="A669" s="44">
        <v>123023</v>
      </c>
      <c r="B669" s="44" t="s">
        <v>765</v>
      </c>
      <c r="C669" s="8" t="s">
        <v>199</v>
      </c>
      <c r="D669" s="45" t="s">
        <v>200</v>
      </c>
      <c r="E669" s="1" t="s">
        <v>198</v>
      </c>
      <c r="F669" s="1" t="s">
        <v>436</v>
      </c>
      <c r="G669" s="1" t="s">
        <v>457</v>
      </c>
      <c r="H669" s="10" t="s">
        <v>145</v>
      </c>
      <c r="I669" s="10" t="s">
        <v>145</v>
      </c>
      <c r="J669" s="10">
        <v>0</v>
      </c>
      <c r="K669" s="10">
        <v>0</v>
      </c>
      <c r="L669" s="42" t="e">
        <f>IF(C669="","",VLOOKUP(C669,Ｒ!$A$1:$I$2607,2,FALSE))</f>
        <v>#N/A</v>
      </c>
      <c r="M669" t="e">
        <f>IF(C669="","",VLOOKUP(C669,Ｒ!$A$1:$I$2607,3,FALSE))</f>
        <v>#N/A</v>
      </c>
    </row>
    <row r="670" spans="1:13" ht="15" customHeight="1">
      <c r="A670" s="44">
        <v>123024</v>
      </c>
      <c r="B670" s="44" t="s">
        <v>765</v>
      </c>
      <c r="C670" s="8" t="s">
        <v>1212</v>
      </c>
      <c r="D670" s="45" t="s">
        <v>1213</v>
      </c>
      <c r="E670" s="1" t="s">
        <v>198</v>
      </c>
      <c r="F670" s="1" t="s">
        <v>436</v>
      </c>
      <c r="G670" s="1" t="s">
        <v>457</v>
      </c>
      <c r="H670" s="10" t="s">
        <v>436</v>
      </c>
      <c r="I670" s="10" t="s">
        <v>436</v>
      </c>
      <c r="J670" s="10">
        <v>0</v>
      </c>
      <c r="K670" s="10">
        <v>0</v>
      </c>
      <c r="L670" s="42" t="e">
        <f>IF(C670="","",VLOOKUP(C670,Ｒ!$A$1:$I$2607,2,FALSE))</f>
        <v>#N/A</v>
      </c>
      <c r="M670" t="e">
        <f>IF(C670="","",VLOOKUP(C670,Ｒ!$A$1:$I$2607,3,FALSE))</f>
        <v>#N/A</v>
      </c>
    </row>
    <row r="671" spans="1:13" ht="15" customHeight="1">
      <c r="A671" s="44">
        <v>123025</v>
      </c>
      <c r="B671" s="44" t="s">
        <v>765</v>
      </c>
      <c r="C671" s="8" t="s">
        <v>626</v>
      </c>
      <c r="D671" s="45" t="s">
        <v>627</v>
      </c>
      <c r="E671" s="1" t="s">
        <v>198</v>
      </c>
      <c r="F671" s="1" t="s">
        <v>436</v>
      </c>
      <c r="G671" s="1" t="s">
        <v>458</v>
      </c>
      <c r="H671" s="10" t="s">
        <v>436</v>
      </c>
      <c r="I671" s="10" t="s">
        <v>436</v>
      </c>
      <c r="J671" s="10">
        <v>0</v>
      </c>
      <c r="K671" s="10">
        <v>0</v>
      </c>
      <c r="L671" s="42" t="e">
        <f>IF(C671="","",VLOOKUP(C671,Ｒ!$A$1:$I$2607,2,FALSE))</f>
        <v>#N/A</v>
      </c>
      <c r="M671" t="e">
        <f>IF(C671="","",VLOOKUP(C671,Ｒ!$A$1:$I$2607,3,FALSE))</f>
        <v>#N/A</v>
      </c>
    </row>
    <row r="672" spans="1:13" ht="15" customHeight="1">
      <c r="A672" s="44">
        <v>123026</v>
      </c>
      <c r="B672" s="44" t="s">
        <v>765</v>
      </c>
      <c r="C672" s="8" t="s">
        <v>426</v>
      </c>
      <c r="D672" s="45" t="s">
        <v>230</v>
      </c>
      <c r="E672" s="1" t="s">
        <v>198</v>
      </c>
      <c r="F672" s="1" t="s">
        <v>436</v>
      </c>
      <c r="G672" s="1" t="s">
        <v>458</v>
      </c>
      <c r="H672" s="10" t="s">
        <v>145</v>
      </c>
      <c r="I672" s="10" t="s">
        <v>145</v>
      </c>
      <c r="J672" s="10">
        <v>0</v>
      </c>
      <c r="K672" s="10">
        <v>0</v>
      </c>
      <c r="L672" s="42">
        <f>IF(C672="","",VLOOKUP(C672,Ｒ!$A$1:$I$2607,2,FALSE))</f>
        <v>35</v>
      </c>
      <c r="M672" t="str">
        <f>IF(C672="","",VLOOKUP(C672,Ｒ!$A$1:$I$2607,3,FALSE))</f>
        <v>C</v>
      </c>
    </row>
    <row r="673" spans="1:13" ht="15" customHeight="1">
      <c r="A673" s="44">
        <v>123027</v>
      </c>
      <c r="B673" s="44" t="s">
        <v>765</v>
      </c>
      <c r="C673" s="8" t="s">
        <v>1576</v>
      </c>
      <c r="D673" s="45" t="s">
        <v>1577</v>
      </c>
      <c r="E673" s="1" t="s">
        <v>198</v>
      </c>
      <c r="F673" s="1" t="s">
        <v>436</v>
      </c>
      <c r="G673" s="1" t="s">
        <v>458</v>
      </c>
      <c r="H673" s="10" t="s">
        <v>436</v>
      </c>
      <c r="I673" s="10" t="s">
        <v>436</v>
      </c>
      <c r="J673" s="10">
        <v>0</v>
      </c>
      <c r="K673" s="10">
        <v>0</v>
      </c>
      <c r="L673" s="42" t="e">
        <f>IF(C673="","",VLOOKUP(C673,Ｒ!$A$1:$I$2607,2,FALSE))</f>
        <v>#N/A</v>
      </c>
      <c r="M673" t="e">
        <f>IF(C673="","",VLOOKUP(C673,Ｒ!$A$1:$I$2607,3,FALSE))</f>
        <v>#N/A</v>
      </c>
    </row>
    <row r="674" spans="1:13" ht="15" customHeight="1">
      <c r="A674" s="44">
        <v>123028</v>
      </c>
      <c r="B674" s="44" t="s">
        <v>765</v>
      </c>
      <c r="C674" s="8" t="s">
        <v>47</v>
      </c>
      <c r="D674" s="45" t="s">
        <v>48</v>
      </c>
      <c r="E674" s="1" t="s">
        <v>198</v>
      </c>
      <c r="F674" s="1" t="s">
        <v>436</v>
      </c>
      <c r="G674" s="1" t="s">
        <v>458</v>
      </c>
      <c r="H674" s="10" t="s">
        <v>436</v>
      </c>
      <c r="I674" s="10" t="s">
        <v>145</v>
      </c>
      <c r="J674" s="10">
        <v>0</v>
      </c>
      <c r="K674" s="10">
        <v>0</v>
      </c>
      <c r="L674" s="42" t="e">
        <f>IF(C674="","",VLOOKUP(C674,Ｒ!$A$1:$I$2607,2,FALSE))</f>
        <v>#N/A</v>
      </c>
      <c r="M674" t="e">
        <f>IF(C674="","",VLOOKUP(C674,Ｒ!$A$1:$I$2607,3,FALSE))</f>
        <v>#N/A</v>
      </c>
    </row>
    <row r="675" spans="1:13" ht="15" customHeight="1">
      <c r="A675" s="44">
        <v>123029</v>
      </c>
      <c r="B675" s="44" t="s">
        <v>765</v>
      </c>
      <c r="C675" s="8" t="s">
        <v>1474</v>
      </c>
      <c r="D675" s="45" t="s">
        <v>1475</v>
      </c>
      <c r="E675" s="1" t="s">
        <v>198</v>
      </c>
      <c r="F675" s="1" t="s">
        <v>436</v>
      </c>
      <c r="G675" s="1" t="s">
        <v>458</v>
      </c>
      <c r="H675" s="10" t="s">
        <v>436</v>
      </c>
      <c r="I675" s="10" t="s">
        <v>436</v>
      </c>
      <c r="J675" s="10">
        <v>0</v>
      </c>
      <c r="K675" s="10">
        <v>0</v>
      </c>
      <c r="L675" s="42" t="e">
        <f>IF(C675="","",VLOOKUP(C675,Ｒ!$A$1:$I$2607,2,FALSE))</f>
        <v>#N/A</v>
      </c>
      <c r="M675" t="e">
        <f>IF(C675="","",VLOOKUP(C675,Ｒ!$A$1:$I$2607,3,FALSE))</f>
        <v>#N/A</v>
      </c>
    </row>
    <row r="676" spans="1:13" ht="15" customHeight="1">
      <c r="A676" s="44">
        <v>123030</v>
      </c>
      <c r="B676" s="44" t="s">
        <v>765</v>
      </c>
      <c r="C676" s="8" t="s">
        <v>49</v>
      </c>
      <c r="D676" s="45" t="s">
        <v>50</v>
      </c>
      <c r="E676" s="1" t="s">
        <v>198</v>
      </c>
      <c r="F676" s="1" t="s">
        <v>436</v>
      </c>
      <c r="G676" s="1" t="s">
        <v>458</v>
      </c>
      <c r="H676" s="10" t="s">
        <v>436</v>
      </c>
      <c r="I676" s="10" t="s">
        <v>144</v>
      </c>
      <c r="J676" s="10">
        <v>0</v>
      </c>
      <c r="K676" s="10">
        <v>0</v>
      </c>
      <c r="L676" s="42" t="e">
        <f>IF(C676="","",VLOOKUP(C676,Ｒ!$A$1:$I$2607,2,FALSE))</f>
        <v>#N/A</v>
      </c>
      <c r="M676" t="e">
        <f>IF(C676="","",VLOOKUP(C676,Ｒ!$A$1:$I$2607,3,FALSE))</f>
        <v>#N/A</v>
      </c>
    </row>
    <row r="677" spans="1:13" ht="15" customHeight="1">
      <c r="A677" s="44">
        <v>123031</v>
      </c>
      <c r="B677" s="44" t="s">
        <v>765</v>
      </c>
      <c r="C677" s="8" t="s">
        <v>1472</v>
      </c>
      <c r="D677" s="45" t="s">
        <v>1473</v>
      </c>
      <c r="E677" s="1" t="s">
        <v>198</v>
      </c>
      <c r="F677" s="1" t="s">
        <v>436</v>
      </c>
      <c r="G677" s="1" t="s">
        <v>458</v>
      </c>
      <c r="H677" s="10" t="s">
        <v>436</v>
      </c>
      <c r="I677" s="10" t="s">
        <v>436</v>
      </c>
      <c r="J677" s="10">
        <v>0</v>
      </c>
      <c r="K677" s="10">
        <v>0</v>
      </c>
      <c r="L677" s="42" t="e">
        <f>IF(C677="","",VLOOKUP(C677,Ｒ!$A$1:$I$2607,2,FALSE))</f>
        <v>#N/A</v>
      </c>
      <c r="M677" t="e">
        <f>IF(C677="","",VLOOKUP(C677,Ｒ!$A$1:$I$2607,3,FALSE))</f>
        <v>#N/A</v>
      </c>
    </row>
    <row r="678" spans="1:13" ht="15" customHeight="1">
      <c r="A678" s="44">
        <v>123032</v>
      </c>
      <c r="B678" s="44" t="s">
        <v>765</v>
      </c>
      <c r="C678" s="8" t="s">
        <v>1468</v>
      </c>
      <c r="D678" s="45" t="s">
        <v>1469</v>
      </c>
      <c r="E678" s="1" t="s">
        <v>198</v>
      </c>
      <c r="F678" s="1" t="s">
        <v>436</v>
      </c>
      <c r="G678" s="1" t="s">
        <v>458</v>
      </c>
      <c r="H678" s="10" t="s">
        <v>436</v>
      </c>
      <c r="I678" s="10" t="s">
        <v>436</v>
      </c>
      <c r="J678" s="10">
        <v>0</v>
      </c>
      <c r="K678" s="10">
        <v>0</v>
      </c>
      <c r="L678" s="42" t="e">
        <f>IF(C678="","",VLOOKUP(C678,Ｒ!$A$1:$I$2607,2,FALSE))</f>
        <v>#N/A</v>
      </c>
      <c r="M678" t="e">
        <f>IF(C678="","",VLOOKUP(C678,Ｒ!$A$1:$I$2607,3,FALSE))</f>
        <v>#N/A</v>
      </c>
    </row>
    <row r="679" spans="1:13" ht="15" customHeight="1">
      <c r="A679" s="44">
        <v>123033</v>
      </c>
      <c r="B679" s="44" t="s">
        <v>765</v>
      </c>
      <c r="C679" s="8" t="s">
        <v>1334</v>
      </c>
      <c r="D679" s="45" t="s">
        <v>1335</v>
      </c>
      <c r="E679" s="1" t="s">
        <v>198</v>
      </c>
      <c r="F679" s="1" t="s">
        <v>436</v>
      </c>
      <c r="G679" s="1" t="s">
        <v>458</v>
      </c>
      <c r="H679" s="10" t="s">
        <v>436</v>
      </c>
      <c r="I679" s="10" t="s">
        <v>436</v>
      </c>
      <c r="J679" s="10">
        <v>0</v>
      </c>
      <c r="K679" s="10">
        <v>0</v>
      </c>
      <c r="L679" s="42" t="e">
        <f>IF(C679="","",VLOOKUP(C679,Ｒ!$A$1:$I$2607,2,FALSE))</f>
        <v>#N/A</v>
      </c>
      <c r="M679" t="e">
        <f>IF(C679="","",VLOOKUP(C679,Ｒ!$A$1:$I$2607,3,FALSE))</f>
        <v>#N/A</v>
      </c>
    </row>
    <row r="680" spans="1:13" ht="15" customHeight="1">
      <c r="A680" s="44">
        <v>123034</v>
      </c>
      <c r="B680" s="44" t="s">
        <v>765</v>
      </c>
      <c r="C680" s="8" t="s">
        <v>1209</v>
      </c>
      <c r="D680" s="45" t="s">
        <v>347</v>
      </c>
      <c r="E680" s="1" t="s">
        <v>198</v>
      </c>
      <c r="F680" s="1">
        <v>45</v>
      </c>
      <c r="G680" s="1" t="s">
        <v>458</v>
      </c>
      <c r="H680" s="10" t="s">
        <v>144</v>
      </c>
      <c r="I680" s="10" t="s">
        <v>145</v>
      </c>
      <c r="J680" s="10">
        <v>0</v>
      </c>
      <c r="K680" s="10">
        <v>0</v>
      </c>
      <c r="L680" s="42" t="e">
        <f>IF(C680="","",VLOOKUP(C680,Ｒ!$A$1:$I$2607,2,FALSE))</f>
        <v>#N/A</v>
      </c>
      <c r="M680" t="e">
        <f>IF(C680="","",VLOOKUP(C680,Ｒ!$A$1:$I$2607,3,FALSE))</f>
        <v>#N/A</v>
      </c>
    </row>
    <row r="681" spans="1:13" ht="15" customHeight="1">
      <c r="A681" s="44">
        <v>123035</v>
      </c>
      <c r="B681" s="44" t="s">
        <v>765</v>
      </c>
      <c r="C681" s="8" t="s">
        <v>970</v>
      </c>
      <c r="D681" s="45" t="s">
        <v>971</v>
      </c>
      <c r="E681" s="1" t="s">
        <v>198</v>
      </c>
      <c r="F681" s="1" t="s">
        <v>436</v>
      </c>
      <c r="G681" s="1" t="s">
        <v>458</v>
      </c>
      <c r="H681" s="10" t="s">
        <v>436</v>
      </c>
      <c r="I681" s="10" t="s">
        <v>436</v>
      </c>
      <c r="J681" s="10">
        <v>0</v>
      </c>
      <c r="K681" s="10">
        <v>2</v>
      </c>
      <c r="L681" s="42">
        <f>IF(C681="","",VLOOKUP(C681,Ｒ!$A$1:$I$2607,2,FALSE))</f>
        <v>29</v>
      </c>
      <c r="M681" t="str">
        <f>IF(C681="","",VLOOKUP(C681,Ｒ!$A$1:$I$2607,3,FALSE))</f>
        <v>B</v>
      </c>
    </row>
    <row r="682" spans="1:13" ht="15" customHeight="1">
      <c r="A682" s="44">
        <v>123036</v>
      </c>
      <c r="B682" s="44" t="s">
        <v>765</v>
      </c>
      <c r="C682" s="8" t="s">
        <v>51</v>
      </c>
      <c r="D682" s="45" t="s">
        <v>52</v>
      </c>
      <c r="E682" s="1" t="s">
        <v>198</v>
      </c>
      <c r="F682" s="1" t="s">
        <v>436</v>
      </c>
      <c r="G682" s="1" t="s">
        <v>458</v>
      </c>
      <c r="H682" s="10" t="s">
        <v>436</v>
      </c>
      <c r="I682" s="10" t="s">
        <v>144</v>
      </c>
      <c r="J682" s="10">
        <v>0</v>
      </c>
      <c r="K682" s="10">
        <v>0</v>
      </c>
      <c r="L682" s="42" t="e">
        <f>IF(C682="","",VLOOKUP(C682,Ｒ!$A$1:$I$2607,2,FALSE))</f>
        <v>#N/A</v>
      </c>
      <c r="M682" t="e">
        <f>IF(C682="","",VLOOKUP(C682,Ｒ!$A$1:$I$2607,3,FALSE))</f>
        <v>#N/A</v>
      </c>
    </row>
    <row r="683" spans="1:13" ht="15" customHeight="1">
      <c r="A683" s="44">
        <v>123037</v>
      </c>
      <c r="B683" s="44" t="s">
        <v>765</v>
      </c>
      <c r="C683" s="8" t="s">
        <v>1282</v>
      </c>
      <c r="D683" s="45" t="s">
        <v>1283</v>
      </c>
      <c r="E683" s="1" t="s">
        <v>198</v>
      </c>
      <c r="F683" s="1" t="s">
        <v>436</v>
      </c>
      <c r="G683" s="1" t="s">
        <v>458</v>
      </c>
      <c r="H683" s="10" t="s">
        <v>436</v>
      </c>
      <c r="I683" s="10" t="s">
        <v>436</v>
      </c>
      <c r="J683" s="10">
        <v>0</v>
      </c>
      <c r="K683" s="10">
        <v>2</v>
      </c>
      <c r="L683" s="42">
        <f>IF(C683="","",VLOOKUP(C683,Ｒ!$A$1:$I$2607,2,FALSE))</f>
        <v>29</v>
      </c>
      <c r="M683" t="str">
        <f>IF(C683="","",VLOOKUP(C683,Ｒ!$A$1:$I$2607,3,FALSE))</f>
        <v>B</v>
      </c>
    </row>
    <row r="684" spans="1:13" ht="15" customHeight="1">
      <c r="A684" s="44">
        <v>123038</v>
      </c>
      <c r="B684" s="44" t="s">
        <v>765</v>
      </c>
      <c r="C684" s="8" t="s">
        <v>1125</v>
      </c>
      <c r="D684" s="45" t="s">
        <v>1126</v>
      </c>
      <c r="E684" s="1" t="s">
        <v>198</v>
      </c>
      <c r="F684" s="1" t="s">
        <v>436</v>
      </c>
      <c r="G684" s="1" t="s">
        <v>458</v>
      </c>
      <c r="H684" s="10" t="s">
        <v>436</v>
      </c>
      <c r="I684" s="10" t="s">
        <v>436</v>
      </c>
      <c r="J684" s="10">
        <v>0</v>
      </c>
      <c r="K684" s="10">
        <v>0</v>
      </c>
      <c r="L684" s="42" t="e">
        <f>IF(C684="","",VLOOKUP(C684,Ｒ!$A$1:$I$2607,2,FALSE))</f>
        <v>#N/A</v>
      </c>
      <c r="M684" t="e">
        <f>IF(C684="","",VLOOKUP(C684,Ｒ!$A$1:$I$2607,3,FALSE))</f>
        <v>#N/A</v>
      </c>
    </row>
    <row r="685" spans="1:13" ht="15" customHeight="1">
      <c r="A685" s="44">
        <v>123039</v>
      </c>
      <c r="B685" s="44" t="s">
        <v>765</v>
      </c>
      <c r="C685" s="8" t="s">
        <v>108</v>
      </c>
      <c r="D685" s="45" t="s">
        <v>109</v>
      </c>
      <c r="E685" s="1" t="s">
        <v>198</v>
      </c>
      <c r="F685" s="1" t="s">
        <v>436</v>
      </c>
      <c r="G685" s="1" t="s">
        <v>458</v>
      </c>
      <c r="H685" s="10" t="s">
        <v>145</v>
      </c>
      <c r="I685" s="10" t="s">
        <v>145</v>
      </c>
      <c r="J685" s="10">
        <v>0</v>
      </c>
      <c r="K685" s="10">
        <v>0</v>
      </c>
      <c r="L685" s="42" t="e">
        <f>IF(C685="","",VLOOKUP(C685,Ｒ!$A$1:$I$2607,2,FALSE))</f>
        <v>#N/A</v>
      </c>
      <c r="M685" t="e">
        <f>IF(C685="","",VLOOKUP(C685,Ｒ!$A$1:$I$2607,3,FALSE))</f>
        <v>#N/A</v>
      </c>
    </row>
    <row r="686" spans="1:13" ht="15" customHeight="1">
      <c r="A686" s="44">
        <v>123040</v>
      </c>
      <c r="B686" s="44" t="s">
        <v>765</v>
      </c>
      <c r="C686" s="8" t="s">
        <v>505</v>
      </c>
      <c r="D686" s="45" t="s">
        <v>506</v>
      </c>
      <c r="E686" s="1" t="s">
        <v>198</v>
      </c>
      <c r="F686" s="1" t="s">
        <v>436</v>
      </c>
      <c r="G686" s="1" t="s">
        <v>458</v>
      </c>
      <c r="H686" s="10" t="s">
        <v>436</v>
      </c>
      <c r="I686" s="10" t="s">
        <v>436</v>
      </c>
      <c r="J686" s="10">
        <v>0</v>
      </c>
      <c r="K686" s="10">
        <v>0</v>
      </c>
      <c r="L686" s="42" t="e">
        <f>IF(C686="","",VLOOKUP(C686,Ｒ!$A$1:$I$2607,2,FALSE))</f>
        <v>#N/A</v>
      </c>
      <c r="M686" t="e">
        <f>IF(C686="","",VLOOKUP(C686,Ｒ!$A$1:$I$2607,3,FALSE))</f>
        <v>#N/A</v>
      </c>
    </row>
    <row r="687" spans="1:13" ht="15" customHeight="1">
      <c r="A687" s="44">
        <v>123041</v>
      </c>
      <c r="B687" s="44" t="s">
        <v>765</v>
      </c>
      <c r="C687" s="8" t="s">
        <v>348</v>
      </c>
      <c r="D687" s="45" t="s">
        <v>349</v>
      </c>
      <c r="E687" s="1" t="s">
        <v>198</v>
      </c>
      <c r="F687" s="1" t="s">
        <v>436</v>
      </c>
      <c r="G687" s="1" t="s">
        <v>458</v>
      </c>
      <c r="H687" s="10" t="s">
        <v>436</v>
      </c>
      <c r="I687" s="10" t="s">
        <v>436</v>
      </c>
      <c r="J687" s="10">
        <v>0</v>
      </c>
      <c r="K687" s="10">
        <v>0</v>
      </c>
      <c r="L687" s="42" t="e">
        <f>IF(C687="","",VLOOKUP(C687,Ｒ!$A$1:$I$2607,2,FALSE))</f>
        <v>#N/A</v>
      </c>
      <c r="M687" t="e">
        <f>IF(C687="","",VLOOKUP(C687,Ｒ!$A$1:$I$2607,3,FALSE))</f>
        <v>#N/A</v>
      </c>
    </row>
    <row r="688" spans="1:13" ht="15" customHeight="1">
      <c r="A688" s="44">
        <v>125001</v>
      </c>
      <c r="B688" s="44" t="s">
        <v>814</v>
      </c>
      <c r="C688" s="8" t="s">
        <v>815</v>
      </c>
      <c r="D688" s="45" t="s">
        <v>816</v>
      </c>
      <c r="E688" s="1" t="s">
        <v>149</v>
      </c>
      <c r="F688" s="1" t="s">
        <v>436</v>
      </c>
      <c r="G688" s="1" t="s">
        <v>458</v>
      </c>
      <c r="H688" s="10" t="s">
        <v>436</v>
      </c>
      <c r="I688" s="10" t="s">
        <v>436</v>
      </c>
      <c r="J688" s="10">
        <v>0</v>
      </c>
      <c r="K688" s="10">
        <v>0</v>
      </c>
      <c r="L688" s="42" t="e">
        <f>IF(C688="","",VLOOKUP(C688,Ｒ!$A$1:$I$2607,2,FALSE))</f>
        <v>#N/A</v>
      </c>
      <c r="M688" t="e">
        <f>IF(C688="","",VLOOKUP(C688,Ｒ!$A$1:$I$2607,3,FALSE))</f>
        <v>#N/A</v>
      </c>
    </row>
    <row r="689" spans="1:13" ht="15" customHeight="1">
      <c r="A689" s="44">
        <v>125002</v>
      </c>
      <c r="B689" s="44" t="s">
        <v>814</v>
      </c>
      <c r="C689" s="8" t="s">
        <v>267</v>
      </c>
      <c r="D689" s="45" t="s">
        <v>268</v>
      </c>
      <c r="E689" s="1" t="s">
        <v>149</v>
      </c>
      <c r="F689" s="1">
        <v>55</v>
      </c>
      <c r="G689" s="1" t="s">
        <v>458</v>
      </c>
      <c r="H689" s="10" t="s">
        <v>144</v>
      </c>
      <c r="I689" s="10" t="s">
        <v>145</v>
      </c>
      <c r="J689" s="10">
        <v>0</v>
      </c>
      <c r="K689" s="10">
        <v>0</v>
      </c>
      <c r="L689" s="42" t="e">
        <f>IF(C689="","",VLOOKUP(C689,Ｒ!$A$1:$I$2607,2,FALSE))</f>
        <v>#N/A</v>
      </c>
      <c r="M689" t="e">
        <f>IF(C689="","",VLOOKUP(C689,Ｒ!$A$1:$I$2607,3,FALSE))</f>
        <v>#N/A</v>
      </c>
    </row>
    <row r="690" spans="1:13" ht="15" customHeight="1">
      <c r="A690" s="44">
        <v>125003</v>
      </c>
      <c r="B690" s="44" t="s">
        <v>814</v>
      </c>
      <c r="C690" s="8" t="s">
        <v>824</v>
      </c>
      <c r="D690" s="45" t="s">
        <v>825</v>
      </c>
      <c r="E690" s="1" t="s">
        <v>149</v>
      </c>
      <c r="F690" s="1" t="s">
        <v>436</v>
      </c>
      <c r="G690" s="1" t="s">
        <v>458</v>
      </c>
      <c r="H690" s="10" t="s">
        <v>436</v>
      </c>
      <c r="I690" s="10" t="s">
        <v>436</v>
      </c>
      <c r="J690" s="10">
        <v>0</v>
      </c>
      <c r="K690" s="10">
        <v>0</v>
      </c>
      <c r="L690" s="42">
        <f>IF(C690="","",VLOOKUP(C690,Ｒ!$A$1:$I$2607,2,FALSE))</f>
        <v>183</v>
      </c>
      <c r="M690" t="str">
        <f>IF(C690="","",VLOOKUP(C690,Ｒ!$A$1:$I$2607,3,FALSE))</f>
        <v>C</v>
      </c>
    </row>
    <row r="691" spans="1:13" ht="15" customHeight="1">
      <c r="A691" s="44">
        <v>125004</v>
      </c>
      <c r="B691" s="44" t="s">
        <v>814</v>
      </c>
      <c r="C691" s="8" t="s">
        <v>693</v>
      </c>
      <c r="D691" s="45" t="s">
        <v>694</v>
      </c>
      <c r="E691" s="1" t="s">
        <v>149</v>
      </c>
      <c r="F691" s="1" t="s">
        <v>436</v>
      </c>
      <c r="G691" s="1" t="s">
        <v>458</v>
      </c>
      <c r="H691" s="10" t="s">
        <v>436</v>
      </c>
      <c r="I691" s="10" t="s">
        <v>436</v>
      </c>
      <c r="J691" s="10">
        <v>0</v>
      </c>
      <c r="K691" s="10">
        <v>0</v>
      </c>
      <c r="L691" s="42" t="e">
        <f>IF(C691="","",VLOOKUP(C691,Ｒ!$A$1:$I$2607,2,FALSE))</f>
        <v>#N/A</v>
      </c>
      <c r="M691" t="e">
        <f>IF(C691="","",VLOOKUP(C691,Ｒ!$A$1:$I$2607,3,FALSE))</f>
        <v>#N/A</v>
      </c>
    </row>
    <row r="692" spans="1:13" ht="15" customHeight="1">
      <c r="A692" s="44">
        <v>125005</v>
      </c>
      <c r="B692" s="44" t="s">
        <v>814</v>
      </c>
      <c r="C692" s="8" t="s">
        <v>764</v>
      </c>
      <c r="D692" s="45" t="s">
        <v>817</v>
      </c>
      <c r="E692" s="1" t="s">
        <v>149</v>
      </c>
      <c r="F692" s="1">
        <v>55</v>
      </c>
      <c r="G692" s="1" t="s">
        <v>458</v>
      </c>
      <c r="H692" s="10" t="s">
        <v>436</v>
      </c>
      <c r="I692" s="10" t="s">
        <v>436</v>
      </c>
      <c r="J692" s="10">
        <v>0</v>
      </c>
      <c r="K692" s="10">
        <v>0</v>
      </c>
      <c r="L692" s="42" t="e">
        <f>IF(C692="","",VLOOKUP(C692,Ｒ!$A$1:$I$2607,2,FALSE))</f>
        <v>#N/A</v>
      </c>
      <c r="M692" t="e">
        <f>IF(C692="","",VLOOKUP(C692,Ｒ!$A$1:$I$2607,3,FALSE))</f>
        <v>#N/A</v>
      </c>
    </row>
    <row r="693" spans="1:13" ht="15" customHeight="1">
      <c r="A693" s="44">
        <v>125006</v>
      </c>
      <c r="B693" s="44" t="s">
        <v>814</v>
      </c>
      <c r="C693" s="8" t="s">
        <v>274</v>
      </c>
      <c r="D693" s="45" t="s">
        <v>275</v>
      </c>
      <c r="E693" s="1" t="s">
        <v>149</v>
      </c>
      <c r="F693" s="1">
        <v>55</v>
      </c>
      <c r="G693" s="1" t="s">
        <v>458</v>
      </c>
      <c r="H693" s="10" t="s">
        <v>145</v>
      </c>
      <c r="I693" s="10" t="s">
        <v>145</v>
      </c>
      <c r="J693" s="10">
        <v>1</v>
      </c>
      <c r="K693" s="10">
        <v>2</v>
      </c>
      <c r="L693" s="42" t="e">
        <f>IF(C693="","",VLOOKUP(C693,Ｒ!$A$1:$I$2607,2,FALSE))</f>
        <v>#N/A</v>
      </c>
      <c r="M693" t="e">
        <f>IF(C693="","",VLOOKUP(C693,Ｒ!$A$1:$I$2607,3,FALSE))</f>
        <v>#N/A</v>
      </c>
    </row>
    <row r="694" spans="1:13" ht="15" customHeight="1">
      <c r="A694" s="44">
        <v>125007</v>
      </c>
      <c r="B694" s="44" t="s">
        <v>814</v>
      </c>
      <c r="C694" s="8" t="s">
        <v>822</v>
      </c>
      <c r="D694" s="45" t="s">
        <v>823</v>
      </c>
      <c r="E694" s="1" t="s">
        <v>198</v>
      </c>
      <c r="F694" s="1" t="s">
        <v>436</v>
      </c>
      <c r="G694" s="1" t="s">
        <v>457</v>
      </c>
      <c r="H694" s="10" t="s">
        <v>436</v>
      </c>
      <c r="I694" s="10" t="s">
        <v>436</v>
      </c>
      <c r="J694" s="10">
        <v>0</v>
      </c>
      <c r="K694" s="10">
        <v>0</v>
      </c>
      <c r="L694" s="42" t="e">
        <f>IF(C694="","",VLOOKUP(C694,Ｒ!$A$1:$I$2607,2,FALSE))</f>
        <v>#N/A</v>
      </c>
      <c r="M694" t="e">
        <f>IF(C694="","",VLOOKUP(C694,Ｒ!$A$1:$I$2607,3,FALSE))</f>
        <v>#N/A</v>
      </c>
    </row>
    <row r="695" spans="1:13" ht="15" customHeight="1">
      <c r="A695" s="44">
        <v>125008</v>
      </c>
      <c r="B695" s="44" t="s">
        <v>814</v>
      </c>
      <c r="C695" s="8" t="s">
        <v>820</v>
      </c>
      <c r="D695" s="45" t="s">
        <v>821</v>
      </c>
      <c r="E695" s="1" t="s">
        <v>198</v>
      </c>
      <c r="F695" s="1" t="s">
        <v>436</v>
      </c>
      <c r="G695" s="1" t="s">
        <v>458</v>
      </c>
      <c r="H695" s="10" t="s">
        <v>436</v>
      </c>
      <c r="I695" s="10" t="s">
        <v>436</v>
      </c>
      <c r="J695" s="10">
        <v>0</v>
      </c>
      <c r="K695" s="10">
        <v>0</v>
      </c>
      <c r="L695" s="42" t="e">
        <f>IF(C695="","",VLOOKUP(C695,Ｒ!$A$1:$I$2607,2,FALSE))</f>
        <v>#N/A</v>
      </c>
      <c r="M695" t="e">
        <f>IF(C695="","",VLOOKUP(C695,Ｒ!$A$1:$I$2607,3,FALSE))</f>
        <v>#N/A</v>
      </c>
    </row>
    <row r="696" spans="1:13" ht="15" customHeight="1">
      <c r="A696" s="44">
        <v>126001</v>
      </c>
      <c r="B696" s="44" t="s">
        <v>110</v>
      </c>
      <c r="C696" s="8" t="s">
        <v>1743</v>
      </c>
      <c r="D696" s="45" t="s">
        <v>1744</v>
      </c>
      <c r="E696" s="1" t="s">
        <v>149</v>
      </c>
      <c r="F696" s="1" t="s">
        <v>263</v>
      </c>
      <c r="G696" s="1" t="s">
        <v>458</v>
      </c>
      <c r="H696" s="10" t="s">
        <v>436</v>
      </c>
      <c r="I696" s="10" t="s">
        <v>436</v>
      </c>
      <c r="J696" s="10">
        <v>2</v>
      </c>
      <c r="K696" s="10">
        <v>0</v>
      </c>
      <c r="L696" s="42">
        <f>IF(C696="","",VLOOKUP(C696,Ｒ!$A$1:$I$2607,2,FALSE))</f>
        <v>203</v>
      </c>
      <c r="M696" t="str">
        <f>IF(C696="","",VLOOKUP(C696,Ｒ!$A$1:$I$2607,3,FALSE))</f>
        <v>C</v>
      </c>
    </row>
    <row r="697" spans="1:13" ht="15" customHeight="1">
      <c r="A697" s="44">
        <v>126002</v>
      </c>
      <c r="B697" s="44" t="s">
        <v>110</v>
      </c>
      <c r="C697" s="8" t="s">
        <v>1214</v>
      </c>
      <c r="D697" s="45" t="s">
        <v>1215</v>
      </c>
      <c r="E697" s="1" t="s">
        <v>149</v>
      </c>
      <c r="F697" s="1" t="s">
        <v>263</v>
      </c>
      <c r="G697" s="1" t="s">
        <v>458</v>
      </c>
      <c r="H697" s="10" t="s">
        <v>436</v>
      </c>
      <c r="I697" s="10" t="s">
        <v>436</v>
      </c>
      <c r="J697" s="10">
        <v>2</v>
      </c>
      <c r="K697" s="10">
        <v>0</v>
      </c>
      <c r="L697" s="42">
        <f>IF(C697="","",VLOOKUP(C697,Ｒ!$A$1:$I$2607,2,FALSE))</f>
        <v>2</v>
      </c>
      <c r="M697" t="str">
        <f>IF(C697="","",VLOOKUP(C697,Ｒ!$A$1:$I$2607,3,FALSE))</f>
        <v>A</v>
      </c>
    </row>
    <row r="698" spans="1:13" ht="15" customHeight="1">
      <c r="A698" s="44">
        <v>126003</v>
      </c>
      <c r="B698" s="44" t="s">
        <v>110</v>
      </c>
      <c r="C698" s="8" t="s">
        <v>1216</v>
      </c>
      <c r="D698" s="45" t="s">
        <v>1217</v>
      </c>
      <c r="E698" s="1" t="s">
        <v>149</v>
      </c>
      <c r="F698" s="1" t="s">
        <v>263</v>
      </c>
      <c r="G698" s="1" t="s">
        <v>458</v>
      </c>
      <c r="H698" s="10" t="s">
        <v>436</v>
      </c>
      <c r="I698" s="10" t="s">
        <v>436</v>
      </c>
      <c r="J698" s="10">
        <v>2</v>
      </c>
      <c r="K698" s="10">
        <v>0</v>
      </c>
      <c r="L698" s="42">
        <f>IF(C698="","",VLOOKUP(C698,Ｒ!$A$1:$I$2607,2,FALSE))</f>
        <v>41</v>
      </c>
      <c r="M698" t="str">
        <f>IF(C698="","",VLOOKUP(C698,Ｒ!$A$1:$I$2607,3,FALSE))</f>
        <v>B</v>
      </c>
    </row>
    <row r="699" spans="1:13" ht="15" customHeight="1">
      <c r="A699" s="44">
        <v>126004</v>
      </c>
      <c r="B699" s="44" t="s">
        <v>110</v>
      </c>
      <c r="C699" s="8" t="s">
        <v>1022</v>
      </c>
      <c r="D699" s="45" t="s">
        <v>1023</v>
      </c>
      <c r="E699" s="1" t="s">
        <v>149</v>
      </c>
      <c r="F699" s="1" t="s">
        <v>263</v>
      </c>
      <c r="G699" s="1" t="s">
        <v>458</v>
      </c>
      <c r="H699" s="10" t="s">
        <v>436</v>
      </c>
      <c r="I699" s="10" t="s">
        <v>436</v>
      </c>
      <c r="J699" s="10">
        <v>0</v>
      </c>
      <c r="K699" s="10">
        <v>0</v>
      </c>
      <c r="L699" s="42" t="e">
        <f>IF(C699="","",VLOOKUP(C699,Ｒ!$A$1:$I$2607,2,FALSE))</f>
        <v>#N/A</v>
      </c>
      <c r="M699" t="e">
        <f>IF(C699="","",VLOOKUP(C699,Ｒ!$A$1:$I$2607,3,FALSE))</f>
        <v>#N/A</v>
      </c>
    </row>
    <row r="700" spans="1:13" ht="15" customHeight="1">
      <c r="A700" s="44">
        <v>126005</v>
      </c>
      <c r="B700" s="44" t="s">
        <v>110</v>
      </c>
      <c r="C700" s="8" t="s">
        <v>1024</v>
      </c>
      <c r="D700" s="45" t="s">
        <v>1025</v>
      </c>
      <c r="E700" s="1" t="s">
        <v>149</v>
      </c>
      <c r="F700" s="1" t="s">
        <v>263</v>
      </c>
      <c r="G700" s="1" t="s">
        <v>458</v>
      </c>
      <c r="H700" s="10" t="s">
        <v>436</v>
      </c>
      <c r="I700" s="10" t="s">
        <v>436</v>
      </c>
      <c r="J700" s="10">
        <v>0</v>
      </c>
      <c r="K700" s="10">
        <v>0</v>
      </c>
      <c r="L700" s="42" t="e">
        <f>IF(C700="","",VLOOKUP(C700,Ｒ!$A$1:$I$2607,2,FALSE))</f>
        <v>#N/A</v>
      </c>
      <c r="M700" t="e">
        <f>IF(C700="","",VLOOKUP(C700,Ｒ!$A$1:$I$2607,3,FALSE))</f>
        <v>#N/A</v>
      </c>
    </row>
    <row r="701" spans="1:13" ht="15" customHeight="1">
      <c r="A701" s="44">
        <v>126006</v>
      </c>
      <c r="B701" s="44" t="s">
        <v>110</v>
      </c>
      <c r="C701" s="8" t="s">
        <v>919</v>
      </c>
      <c r="D701" s="45" t="s">
        <v>920</v>
      </c>
      <c r="E701" s="1" t="s">
        <v>149</v>
      </c>
      <c r="F701" s="1" t="s">
        <v>263</v>
      </c>
      <c r="G701" s="1" t="s">
        <v>458</v>
      </c>
      <c r="H701" s="10" t="s">
        <v>436</v>
      </c>
      <c r="I701" s="10" t="s">
        <v>436</v>
      </c>
      <c r="J701" s="10">
        <v>0</v>
      </c>
      <c r="K701" s="10">
        <v>0</v>
      </c>
      <c r="L701" s="42" t="e">
        <f>IF(C701="","",VLOOKUP(C701,Ｒ!$A$1:$I$2607,2,FALSE))</f>
        <v>#N/A</v>
      </c>
      <c r="M701" t="e">
        <f>IF(C701="","",VLOOKUP(C701,Ｒ!$A$1:$I$2607,3,FALSE))</f>
        <v>#N/A</v>
      </c>
    </row>
    <row r="702" spans="1:13" ht="15" customHeight="1">
      <c r="A702" s="44">
        <v>126007</v>
      </c>
      <c r="B702" s="44" t="s">
        <v>110</v>
      </c>
      <c r="C702" s="8" t="s">
        <v>1339</v>
      </c>
      <c r="D702" s="45" t="s">
        <v>1340</v>
      </c>
      <c r="E702" s="1" t="s">
        <v>149</v>
      </c>
      <c r="F702" s="1" t="s">
        <v>263</v>
      </c>
      <c r="G702" s="1" t="s">
        <v>458</v>
      </c>
      <c r="H702" s="10" t="s">
        <v>436</v>
      </c>
      <c r="I702" s="10" t="s">
        <v>436</v>
      </c>
      <c r="J702" s="10">
        <v>0</v>
      </c>
      <c r="K702" s="10">
        <v>0</v>
      </c>
      <c r="L702" s="42">
        <f>IF(C702="","",VLOOKUP(C702,Ｒ!$A$1:$I$2607,2,FALSE))</f>
        <v>203</v>
      </c>
      <c r="M702" t="str">
        <f>IF(C702="","",VLOOKUP(C702,Ｒ!$A$1:$I$2607,3,FALSE))</f>
        <v>C</v>
      </c>
    </row>
    <row r="703" spans="1:13" ht="15" customHeight="1">
      <c r="A703" s="44">
        <v>126008</v>
      </c>
      <c r="B703" s="44" t="s">
        <v>110</v>
      </c>
      <c r="C703" s="8" t="s">
        <v>921</v>
      </c>
      <c r="D703" s="45" t="s">
        <v>922</v>
      </c>
      <c r="E703" s="1" t="s">
        <v>149</v>
      </c>
      <c r="F703" s="1" t="s">
        <v>263</v>
      </c>
      <c r="G703" s="1" t="s">
        <v>458</v>
      </c>
      <c r="H703" s="10" t="s">
        <v>436</v>
      </c>
      <c r="I703" s="10" t="s">
        <v>436</v>
      </c>
      <c r="J703" s="10">
        <v>0</v>
      </c>
      <c r="K703" s="10">
        <v>0</v>
      </c>
      <c r="L703" s="42" t="e">
        <f>IF(C703="","",VLOOKUP(C703,Ｒ!$A$1:$I$2607,2,FALSE))</f>
        <v>#N/A</v>
      </c>
      <c r="M703" t="e">
        <f>IF(C703="","",VLOOKUP(C703,Ｒ!$A$1:$I$2607,3,FALSE))</f>
        <v>#N/A</v>
      </c>
    </row>
    <row r="704" spans="1:13" ht="15" customHeight="1">
      <c r="A704" s="44">
        <v>126009</v>
      </c>
      <c r="B704" s="44" t="s">
        <v>110</v>
      </c>
      <c r="C704" s="8" t="s">
        <v>923</v>
      </c>
      <c r="D704" s="45" t="s">
        <v>924</v>
      </c>
      <c r="E704" s="1" t="s">
        <v>149</v>
      </c>
      <c r="F704" s="1" t="s">
        <v>263</v>
      </c>
      <c r="G704" s="1" t="s">
        <v>458</v>
      </c>
      <c r="H704" s="10" t="s">
        <v>436</v>
      </c>
      <c r="I704" s="10" t="s">
        <v>436</v>
      </c>
      <c r="J704" s="10">
        <v>0</v>
      </c>
      <c r="K704" s="10">
        <v>0</v>
      </c>
      <c r="L704" s="42" t="e">
        <f>IF(C704="","",VLOOKUP(C704,Ｒ!$A$1:$I$2607,2,FALSE))</f>
        <v>#N/A</v>
      </c>
      <c r="M704" t="e">
        <f>IF(C704="","",VLOOKUP(C704,Ｒ!$A$1:$I$2607,3,FALSE))</f>
        <v>#N/A</v>
      </c>
    </row>
    <row r="705" spans="1:13" ht="15" customHeight="1">
      <c r="A705" s="44">
        <v>126010</v>
      </c>
      <c r="B705" s="44" t="s">
        <v>110</v>
      </c>
      <c r="C705" s="8" t="s">
        <v>1026</v>
      </c>
      <c r="D705" s="45" t="s">
        <v>1027</v>
      </c>
      <c r="E705" s="1" t="s">
        <v>149</v>
      </c>
      <c r="F705" s="1" t="s">
        <v>263</v>
      </c>
      <c r="G705" s="1" t="s">
        <v>458</v>
      </c>
      <c r="H705" s="10" t="s">
        <v>436</v>
      </c>
      <c r="I705" s="10" t="s">
        <v>436</v>
      </c>
      <c r="J705" s="10">
        <v>2</v>
      </c>
      <c r="K705" s="10">
        <v>0</v>
      </c>
      <c r="L705" s="42">
        <f>IF(C705="","",VLOOKUP(C705,Ｒ!$A$1:$I$2607,2,FALSE))</f>
        <v>21</v>
      </c>
      <c r="M705" t="str">
        <f>IF(C705="","",VLOOKUP(C705,Ｒ!$A$1:$I$2607,3,FALSE))</f>
        <v>A</v>
      </c>
    </row>
    <row r="706" spans="1:13" ht="15" customHeight="1">
      <c r="A706" s="44">
        <v>126011</v>
      </c>
      <c r="B706" s="44" t="s">
        <v>110</v>
      </c>
      <c r="C706" s="8" t="s">
        <v>1028</v>
      </c>
      <c r="D706" s="45" t="s">
        <v>1029</v>
      </c>
      <c r="E706" s="1" t="s">
        <v>149</v>
      </c>
      <c r="F706" s="1" t="s">
        <v>263</v>
      </c>
      <c r="G706" s="1" t="s">
        <v>458</v>
      </c>
      <c r="H706" s="10" t="s">
        <v>436</v>
      </c>
      <c r="I706" s="10" t="s">
        <v>436</v>
      </c>
      <c r="J706" s="10">
        <v>0</v>
      </c>
      <c r="K706" s="10">
        <v>0</v>
      </c>
      <c r="L706" s="42" t="e">
        <f>IF(C706="","",VLOOKUP(C706,Ｒ!$A$1:$I$2607,2,FALSE))</f>
        <v>#N/A</v>
      </c>
      <c r="M706" t="e">
        <f>IF(C706="","",VLOOKUP(C706,Ｒ!$A$1:$I$2607,3,FALSE))</f>
        <v>#N/A</v>
      </c>
    </row>
    <row r="707" spans="1:13" ht="15" customHeight="1">
      <c r="A707" s="44">
        <v>126012</v>
      </c>
      <c r="B707" s="44" t="s">
        <v>110</v>
      </c>
      <c r="C707" s="8" t="s">
        <v>1030</v>
      </c>
      <c r="D707" s="45" t="s">
        <v>1031</v>
      </c>
      <c r="E707" s="1" t="s">
        <v>149</v>
      </c>
      <c r="F707" s="1" t="s">
        <v>263</v>
      </c>
      <c r="G707" s="1" t="s">
        <v>458</v>
      </c>
      <c r="H707" s="10" t="s">
        <v>436</v>
      </c>
      <c r="I707" s="10" t="s">
        <v>436</v>
      </c>
      <c r="J707" s="10">
        <v>0</v>
      </c>
      <c r="K707" s="10">
        <v>0</v>
      </c>
      <c r="L707" s="42" t="e">
        <f>IF(C707="","",VLOOKUP(C707,Ｒ!$A$1:$I$2607,2,FALSE))</f>
        <v>#N/A</v>
      </c>
      <c r="M707" t="e">
        <f>IF(C707="","",VLOOKUP(C707,Ｒ!$A$1:$I$2607,3,FALSE))</f>
        <v>#N/A</v>
      </c>
    </row>
    <row r="708" spans="1:13" ht="15" customHeight="1">
      <c r="A708" s="44">
        <v>126013</v>
      </c>
      <c r="B708" s="44" t="s">
        <v>110</v>
      </c>
      <c r="C708" s="8" t="s">
        <v>1218</v>
      </c>
      <c r="D708" s="45" t="s">
        <v>1219</v>
      </c>
      <c r="E708" s="1" t="s">
        <v>149</v>
      </c>
      <c r="F708" s="1" t="s">
        <v>263</v>
      </c>
      <c r="G708" s="1" t="s">
        <v>458</v>
      </c>
      <c r="H708" s="10" t="s">
        <v>436</v>
      </c>
      <c r="I708" s="10" t="s">
        <v>436</v>
      </c>
      <c r="J708" s="10">
        <v>1</v>
      </c>
      <c r="K708" s="10">
        <v>0</v>
      </c>
      <c r="L708" s="42">
        <f>IF(C708="","",VLOOKUP(C708,Ｒ!$A$1:$I$2607,2,FALSE))</f>
        <v>21</v>
      </c>
      <c r="M708" t="str">
        <f>IF(C708="","",VLOOKUP(C708,Ｒ!$A$1:$I$2607,3,FALSE))</f>
        <v>A</v>
      </c>
    </row>
    <row r="709" spans="1:13" ht="15" customHeight="1">
      <c r="A709" s="44">
        <v>126014</v>
      </c>
      <c r="B709" s="44" t="s">
        <v>110</v>
      </c>
      <c r="C709" s="8" t="s">
        <v>925</v>
      </c>
      <c r="D709" s="45" t="s">
        <v>926</v>
      </c>
      <c r="E709" s="1" t="s">
        <v>149</v>
      </c>
      <c r="F709" s="1" t="s">
        <v>263</v>
      </c>
      <c r="G709" s="1" t="s">
        <v>458</v>
      </c>
      <c r="H709" s="10" t="s">
        <v>436</v>
      </c>
      <c r="I709" s="10" t="s">
        <v>436</v>
      </c>
      <c r="J709" s="10">
        <v>0</v>
      </c>
      <c r="K709" s="10">
        <v>0</v>
      </c>
      <c r="L709" s="42" t="e">
        <f>IF(C709="","",VLOOKUP(C709,Ｒ!$A$1:$I$2607,2,FALSE))</f>
        <v>#N/A</v>
      </c>
      <c r="M709" t="e">
        <f>IF(C709="","",VLOOKUP(C709,Ｒ!$A$1:$I$2607,3,FALSE))</f>
        <v>#N/A</v>
      </c>
    </row>
    <row r="710" spans="1:13" ht="15" customHeight="1">
      <c r="A710" s="44">
        <v>126015</v>
      </c>
      <c r="B710" s="44" t="s">
        <v>110</v>
      </c>
      <c r="C710" s="8" t="s">
        <v>1032</v>
      </c>
      <c r="D710" s="45" t="s">
        <v>1033</v>
      </c>
      <c r="E710" s="1" t="s">
        <v>149</v>
      </c>
      <c r="F710" s="1" t="s">
        <v>263</v>
      </c>
      <c r="G710" s="1" t="s">
        <v>458</v>
      </c>
      <c r="H710" s="10" t="s">
        <v>436</v>
      </c>
      <c r="I710" s="10" t="s">
        <v>436</v>
      </c>
      <c r="J710" s="10">
        <v>0</v>
      </c>
      <c r="K710" s="10">
        <v>0</v>
      </c>
      <c r="L710" s="42">
        <f>IF(C710="","",VLOOKUP(C710,Ｒ!$A$1:$I$2607,2,FALSE))</f>
        <v>95</v>
      </c>
      <c r="M710" t="str">
        <f>IF(C710="","",VLOOKUP(C710,Ｒ!$A$1:$I$2607,3,FALSE))</f>
        <v>B</v>
      </c>
    </row>
    <row r="711" spans="1:13" ht="15" customHeight="1">
      <c r="A711" s="44">
        <v>126016</v>
      </c>
      <c r="B711" s="44" t="s">
        <v>110</v>
      </c>
      <c r="C711" s="8" t="s">
        <v>690</v>
      </c>
      <c r="D711" s="45" t="s">
        <v>1221</v>
      </c>
      <c r="E711" s="1" t="s">
        <v>149</v>
      </c>
      <c r="F711" s="1" t="s">
        <v>263</v>
      </c>
      <c r="G711" s="1" t="s">
        <v>458</v>
      </c>
      <c r="H711" s="10" t="s">
        <v>436</v>
      </c>
      <c r="I711" s="10" t="s">
        <v>436</v>
      </c>
      <c r="J711" s="10">
        <v>1</v>
      </c>
      <c r="K711" s="10">
        <v>0</v>
      </c>
      <c r="L711" s="42" t="e">
        <f>IF(C711="","",VLOOKUP(C711,Ｒ!$A$1:$I$2607,2,FALSE))</f>
        <v>#N/A</v>
      </c>
      <c r="M711" t="e">
        <f>IF(C711="","",VLOOKUP(C711,Ｒ!$A$1:$I$2607,3,FALSE))</f>
        <v>#N/A</v>
      </c>
    </row>
    <row r="712" spans="1:13" ht="15" customHeight="1">
      <c r="A712" s="44">
        <v>126017</v>
      </c>
      <c r="B712" s="44" t="s">
        <v>110</v>
      </c>
      <c r="C712" s="8" t="s">
        <v>1034</v>
      </c>
      <c r="D712" s="45" t="s">
        <v>1035</v>
      </c>
      <c r="E712" s="1" t="s">
        <v>149</v>
      </c>
      <c r="F712" s="1" t="s">
        <v>263</v>
      </c>
      <c r="G712" s="1" t="s">
        <v>458</v>
      </c>
      <c r="H712" s="10" t="s">
        <v>436</v>
      </c>
      <c r="I712" s="10" t="s">
        <v>436</v>
      </c>
      <c r="J712" s="10">
        <v>0</v>
      </c>
      <c r="K712" s="10">
        <v>0</v>
      </c>
      <c r="L712" s="42" t="e">
        <f>IF(C712="","",VLOOKUP(C712,Ｒ!$A$1:$I$2607,2,FALSE))</f>
        <v>#N/A</v>
      </c>
      <c r="M712" t="e">
        <f>IF(C712="","",VLOOKUP(C712,Ｒ!$A$1:$I$2607,3,FALSE))</f>
        <v>#N/A</v>
      </c>
    </row>
    <row r="713" spans="1:13" ht="15" customHeight="1">
      <c r="A713" s="44">
        <v>126018</v>
      </c>
      <c r="B713" s="44" t="s">
        <v>110</v>
      </c>
      <c r="C713" s="8" t="s">
        <v>1222</v>
      </c>
      <c r="D713" s="45" t="s">
        <v>1223</v>
      </c>
      <c r="E713" s="1" t="s">
        <v>149</v>
      </c>
      <c r="F713" s="1" t="s">
        <v>263</v>
      </c>
      <c r="G713" s="1" t="s">
        <v>458</v>
      </c>
      <c r="H713" s="10" t="s">
        <v>436</v>
      </c>
      <c r="I713" s="10" t="s">
        <v>436</v>
      </c>
      <c r="J713" s="10">
        <v>0</v>
      </c>
      <c r="K713" s="10">
        <v>0</v>
      </c>
      <c r="L713" s="42" t="e">
        <f>IF(C713="","",VLOOKUP(C713,Ｒ!$A$1:$I$2607,2,FALSE))</f>
        <v>#N/A</v>
      </c>
      <c r="M713" t="e">
        <f>IF(C713="","",VLOOKUP(C713,Ｒ!$A$1:$I$2607,3,FALSE))</f>
        <v>#N/A</v>
      </c>
    </row>
    <row r="714" spans="1:13" ht="15" customHeight="1">
      <c r="A714" s="44">
        <v>126019</v>
      </c>
      <c r="B714" s="44" t="s">
        <v>110</v>
      </c>
      <c r="C714" s="8" t="s">
        <v>1745</v>
      </c>
      <c r="D714" s="45" t="s">
        <v>1746</v>
      </c>
      <c r="E714" s="1" t="s">
        <v>149</v>
      </c>
      <c r="F714" s="1" t="s">
        <v>263</v>
      </c>
      <c r="G714" s="1" t="s">
        <v>458</v>
      </c>
      <c r="H714" s="10" t="s">
        <v>436</v>
      </c>
      <c r="I714" s="10" t="s">
        <v>436</v>
      </c>
      <c r="J714" s="10">
        <v>2</v>
      </c>
      <c r="K714" s="10">
        <v>0</v>
      </c>
      <c r="L714" s="42">
        <f>IF(C714="","",VLOOKUP(C714,Ｒ!$A$1:$I$2607,2,FALSE))</f>
        <v>54</v>
      </c>
      <c r="M714" t="str">
        <f>IF(C714="","",VLOOKUP(C714,Ｒ!$A$1:$I$2607,3,FALSE))</f>
        <v>B</v>
      </c>
    </row>
    <row r="715" spans="1:13" ht="15" customHeight="1">
      <c r="A715" s="44">
        <v>126020</v>
      </c>
      <c r="B715" s="44" t="s">
        <v>110</v>
      </c>
      <c r="C715" s="8" t="s">
        <v>1224</v>
      </c>
      <c r="D715" s="45" t="s">
        <v>1225</v>
      </c>
      <c r="E715" s="1" t="s">
        <v>149</v>
      </c>
      <c r="F715" s="1" t="s">
        <v>263</v>
      </c>
      <c r="G715" s="1" t="s">
        <v>458</v>
      </c>
      <c r="H715" s="10" t="s">
        <v>436</v>
      </c>
      <c r="I715" s="10" t="s">
        <v>436</v>
      </c>
      <c r="J715" s="10">
        <v>0</v>
      </c>
      <c r="K715" s="10">
        <v>0</v>
      </c>
      <c r="L715" s="42">
        <f>IF(C715="","",VLOOKUP(C715,Ｒ!$A$1:$I$2607,2,FALSE))</f>
        <v>73</v>
      </c>
      <c r="M715" t="str">
        <f>IF(C715="","",VLOOKUP(C715,Ｒ!$A$1:$I$2607,3,FALSE))</f>
        <v>B</v>
      </c>
    </row>
    <row r="716" spans="1:13" ht="15" customHeight="1">
      <c r="A716" s="44">
        <v>126021</v>
      </c>
      <c r="B716" s="44" t="s">
        <v>110</v>
      </c>
      <c r="C716" s="8" t="s">
        <v>1036</v>
      </c>
      <c r="D716" s="45" t="s">
        <v>1037</v>
      </c>
      <c r="E716" s="1" t="s">
        <v>149</v>
      </c>
      <c r="F716" s="1" t="s">
        <v>263</v>
      </c>
      <c r="G716" s="1" t="s">
        <v>458</v>
      </c>
      <c r="H716" s="10" t="s">
        <v>436</v>
      </c>
      <c r="I716" s="10" t="s">
        <v>436</v>
      </c>
      <c r="J716" s="10">
        <v>0</v>
      </c>
      <c r="K716" s="10">
        <v>0</v>
      </c>
      <c r="L716" s="42" t="e">
        <f>IF(C716="","",VLOOKUP(C716,Ｒ!$A$1:$I$2607,2,FALSE))</f>
        <v>#N/A</v>
      </c>
      <c r="M716" t="e">
        <f>IF(C716="","",VLOOKUP(C716,Ｒ!$A$1:$I$2607,3,FALSE))</f>
        <v>#N/A</v>
      </c>
    </row>
    <row r="717" spans="1:13" ht="15" customHeight="1">
      <c r="A717" s="44">
        <v>126022</v>
      </c>
      <c r="B717" s="44" t="s">
        <v>110</v>
      </c>
      <c r="C717" s="8" t="s">
        <v>1342</v>
      </c>
      <c r="D717" s="45" t="s">
        <v>1343</v>
      </c>
      <c r="E717" s="1" t="s">
        <v>149</v>
      </c>
      <c r="F717" s="1" t="s">
        <v>263</v>
      </c>
      <c r="G717" s="1" t="s">
        <v>458</v>
      </c>
      <c r="H717" s="10" t="s">
        <v>436</v>
      </c>
      <c r="I717" s="10" t="s">
        <v>436</v>
      </c>
      <c r="J717" s="10">
        <v>3</v>
      </c>
      <c r="K717" s="10">
        <v>0</v>
      </c>
      <c r="L717" s="42">
        <f>IF(C717="","",VLOOKUP(C717,Ｒ!$A$1:$I$2607,2,FALSE))</f>
        <v>20</v>
      </c>
      <c r="M717" t="str">
        <f>IF(C717="","",VLOOKUP(C717,Ｒ!$A$1:$I$2607,3,FALSE))</f>
        <v>A</v>
      </c>
    </row>
    <row r="718" spans="1:13" ht="15" customHeight="1">
      <c r="A718" s="44">
        <v>126023</v>
      </c>
      <c r="B718" s="44" t="s">
        <v>110</v>
      </c>
      <c r="C718" s="8" t="s">
        <v>1038</v>
      </c>
      <c r="D718" s="45" t="s">
        <v>1039</v>
      </c>
      <c r="E718" s="1" t="s">
        <v>149</v>
      </c>
      <c r="F718" s="1" t="s">
        <v>263</v>
      </c>
      <c r="G718" s="1" t="s">
        <v>458</v>
      </c>
      <c r="H718" s="10" t="s">
        <v>436</v>
      </c>
      <c r="I718" s="10" t="s">
        <v>436</v>
      </c>
      <c r="J718" s="10">
        <v>0</v>
      </c>
      <c r="K718" s="10">
        <v>0</v>
      </c>
      <c r="L718" s="42" t="e">
        <f>IF(C718="","",VLOOKUP(C718,Ｒ!$A$1:$I$2607,2,FALSE))</f>
        <v>#N/A</v>
      </c>
      <c r="M718" t="e">
        <f>IF(C718="","",VLOOKUP(C718,Ｒ!$A$1:$I$2607,3,FALSE))</f>
        <v>#N/A</v>
      </c>
    </row>
    <row r="719" spans="1:13" ht="15" customHeight="1">
      <c r="A719" s="44">
        <v>126024</v>
      </c>
      <c r="B719" s="44" t="s">
        <v>110</v>
      </c>
      <c r="C719" s="8" t="s">
        <v>1478</v>
      </c>
      <c r="D719" s="45" t="s">
        <v>1344</v>
      </c>
      <c r="E719" s="1" t="s">
        <v>149</v>
      </c>
      <c r="F719" s="1" t="s">
        <v>263</v>
      </c>
      <c r="G719" s="1" t="s">
        <v>458</v>
      </c>
      <c r="H719" s="10" t="s">
        <v>436</v>
      </c>
      <c r="I719" s="10" t="s">
        <v>436</v>
      </c>
      <c r="J719" s="10">
        <v>2</v>
      </c>
      <c r="K719" s="10">
        <v>0</v>
      </c>
      <c r="L719" s="42">
        <f>IF(C719="","",VLOOKUP(C719,Ｒ!$A$1:$I$2607,2,FALSE))</f>
        <v>1</v>
      </c>
      <c r="M719" t="str">
        <f>IF(C719="","",VLOOKUP(C719,Ｒ!$A$1:$I$2607,3,FALSE))</f>
        <v>A</v>
      </c>
    </row>
    <row r="720" spans="1:13" ht="15" customHeight="1">
      <c r="A720" s="44">
        <v>126025</v>
      </c>
      <c r="B720" s="44" t="s">
        <v>110</v>
      </c>
      <c r="C720" s="8" t="s">
        <v>1040</v>
      </c>
      <c r="D720" s="45" t="s">
        <v>1041</v>
      </c>
      <c r="E720" s="1" t="s">
        <v>149</v>
      </c>
      <c r="F720" s="1" t="s">
        <v>263</v>
      </c>
      <c r="G720" s="1" t="s">
        <v>458</v>
      </c>
      <c r="H720" s="10" t="s">
        <v>436</v>
      </c>
      <c r="I720" s="10" t="s">
        <v>436</v>
      </c>
      <c r="J720" s="10">
        <v>0</v>
      </c>
      <c r="K720" s="10">
        <v>0</v>
      </c>
      <c r="L720" s="42" t="e">
        <f>IF(C720="","",VLOOKUP(C720,Ｒ!$A$1:$I$2607,2,FALSE))</f>
        <v>#N/A</v>
      </c>
      <c r="M720" t="e">
        <f>IF(C720="","",VLOOKUP(C720,Ｒ!$A$1:$I$2607,3,FALSE))</f>
        <v>#N/A</v>
      </c>
    </row>
    <row r="721" spans="1:13" ht="15" customHeight="1">
      <c r="A721" s="44">
        <v>126026</v>
      </c>
      <c r="B721" s="44" t="s">
        <v>110</v>
      </c>
      <c r="C721" s="8" t="s">
        <v>1747</v>
      </c>
      <c r="D721" s="45" t="s">
        <v>1748</v>
      </c>
      <c r="E721" s="1" t="s">
        <v>149</v>
      </c>
      <c r="F721" s="1" t="s">
        <v>263</v>
      </c>
      <c r="G721" s="1" t="s">
        <v>458</v>
      </c>
      <c r="H721" s="10" t="s">
        <v>436</v>
      </c>
      <c r="I721" s="10" t="s">
        <v>436</v>
      </c>
      <c r="J721" s="10">
        <v>2</v>
      </c>
      <c r="K721" s="10">
        <v>0</v>
      </c>
      <c r="L721" s="42">
        <f>IF(C721="","",VLOOKUP(C721,Ｒ!$A$1:$I$2607,2,FALSE))</f>
        <v>21</v>
      </c>
      <c r="M721" t="str">
        <f>IF(C721="","",VLOOKUP(C721,Ｒ!$A$1:$I$2607,3,FALSE))</f>
        <v>A</v>
      </c>
    </row>
    <row r="722" spans="1:13" ht="15" customHeight="1">
      <c r="A722" s="44">
        <v>126027</v>
      </c>
      <c r="B722" s="44" t="s">
        <v>110</v>
      </c>
      <c r="C722" s="8" t="s">
        <v>1749</v>
      </c>
      <c r="D722" s="45" t="s">
        <v>1750</v>
      </c>
      <c r="E722" s="1" t="s">
        <v>149</v>
      </c>
      <c r="F722" s="1" t="s">
        <v>263</v>
      </c>
      <c r="G722" s="1" t="s">
        <v>458</v>
      </c>
      <c r="H722" s="10" t="s">
        <v>436</v>
      </c>
      <c r="I722" s="10" t="s">
        <v>436</v>
      </c>
      <c r="J722" s="10">
        <v>2</v>
      </c>
      <c r="K722" s="10">
        <v>0</v>
      </c>
      <c r="L722" s="42">
        <f>IF(C722="","",VLOOKUP(C722,Ｒ!$A$1:$I$2607,2,FALSE))</f>
        <v>203</v>
      </c>
      <c r="M722" t="str">
        <f>IF(C722="","",VLOOKUP(C722,Ｒ!$A$1:$I$2607,3,FALSE))</f>
        <v>C</v>
      </c>
    </row>
    <row r="723" spans="1:13" ht="15" customHeight="1">
      <c r="A723" s="44">
        <v>126028</v>
      </c>
      <c r="B723" s="44" t="s">
        <v>110</v>
      </c>
      <c r="C723" s="8" t="s">
        <v>1226</v>
      </c>
      <c r="D723" s="45" t="s">
        <v>1227</v>
      </c>
      <c r="E723" s="1" t="s">
        <v>149</v>
      </c>
      <c r="F723" s="1" t="s">
        <v>263</v>
      </c>
      <c r="G723" s="1" t="s">
        <v>458</v>
      </c>
      <c r="H723" s="10" t="s">
        <v>436</v>
      </c>
      <c r="I723" s="10" t="s">
        <v>436</v>
      </c>
      <c r="J723" s="10">
        <v>0</v>
      </c>
      <c r="K723" s="10">
        <v>0</v>
      </c>
      <c r="L723" s="42">
        <f>IF(C723="","",VLOOKUP(C723,Ｒ!$A$1:$I$2607,2,FALSE))</f>
        <v>13</v>
      </c>
      <c r="M723" t="str">
        <f>IF(C723="","",VLOOKUP(C723,Ｒ!$A$1:$I$2607,3,FALSE))</f>
        <v>A</v>
      </c>
    </row>
    <row r="724" spans="1:13" ht="15" customHeight="1">
      <c r="A724" s="44">
        <v>126029</v>
      </c>
      <c r="B724" s="44" t="s">
        <v>110</v>
      </c>
      <c r="C724" s="8" t="s">
        <v>1228</v>
      </c>
      <c r="D724" s="45" t="s">
        <v>1229</v>
      </c>
      <c r="E724" s="1" t="s">
        <v>149</v>
      </c>
      <c r="F724" s="1" t="s">
        <v>263</v>
      </c>
      <c r="G724" s="1" t="s">
        <v>458</v>
      </c>
      <c r="H724" s="10" t="s">
        <v>436</v>
      </c>
      <c r="I724" s="10" t="s">
        <v>436</v>
      </c>
      <c r="J724" s="10">
        <v>0</v>
      </c>
      <c r="K724" s="10">
        <v>0</v>
      </c>
      <c r="L724" s="42">
        <f>IF(C724="","",VLOOKUP(C724,Ｒ!$A$1:$I$2607,2,FALSE))</f>
        <v>73</v>
      </c>
      <c r="M724" t="str">
        <f>IF(C724="","",VLOOKUP(C724,Ｒ!$A$1:$I$2607,3,FALSE))</f>
        <v>B</v>
      </c>
    </row>
    <row r="725" spans="1:13" ht="15" customHeight="1">
      <c r="A725" s="44">
        <v>126030</v>
      </c>
      <c r="B725" s="44" t="s">
        <v>110</v>
      </c>
      <c r="C725" s="8" t="s">
        <v>1337</v>
      </c>
      <c r="D725" s="45" t="s">
        <v>1338</v>
      </c>
      <c r="E725" s="1" t="s">
        <v>149</v>
      </c>
      <c r="F725" s="1" t="s">
        <v>263</v>
      </c>
      <c r="G725" s="1" t="s">
        <v>458</v>
      </c>
      <c r="H725" s="10" t="s">
        <v>436</v>
      </c>
      <c r="I725" s="10" t="s">
        <v>436</v>
      </c>
      <c r="J725" s="10">
        <v>2</v>
      </c>
      <c r="K725" s="10">
        <v>0</v>
      </c>
      <c r="L725" s="42">
        <f>IF(C725="","",VLOOKUP(C725,Ｒ!$A$1:$I$2607,2,FALSE))</f>
        <v>70</v>
      </c>
      <c r="M725" t="str">
        <f>IF(C725="","",VLOOKUP(C725,Ｒ!$A$1:$I$2607,3,FALSE))</f>
        <v>B</v>
      </c>
    </row>
    <row r="726" spans="1:13" ht="15" customHeight="1">
      <c r="A726" s="44">
        <v>126031</v>
      </c>
      <c r="B726" s="44" t="s">
        <v>110</v>
      </c>
      <c r="C726" s="8" t="s">
        <v>1059</v>
      </c>
      <c r="D726" s="45" t="s">
        <v>1751</v>
      </c>
      <c r="E726" s="1" t="s">
        <v>149</v>
      </c>
      <c r="F726" s="1" t="s">
        <v>263</v>
      </c>
      <c r="G726" s="1" t="s">
        <v>458</v>
      </c>
      <c r="H726" s="10" t="s">
        <v>436</v>
      </c>
      <c r="I726" s="10" t="s">
        <v>436</v>
      </c>
      <c r="J726" s="10">
        <v>2</v>
      </c>
      <c r="K726" s="10">
        <v>0</v>
      </c>
      <c r="L726" s="42">
        <f>IF(C726="","",VLOOKUP(C726,Ｒ!$A$1:$I$2607,2,FALSE))</f>
        <v>2</v>
      </c>
      <c r="M726" t="str">
        <f>IF(C726="","",VLOOKUP(C726,Ｒ!$A$1:$I$2607,3,FALSE))</f>
        <v>A</v>
      </c>
    </row>
    <row r="727" spans="1:13" ht="15" customHeight="1">
      <c r="A727" s="44">
        <v>126032</v>
      </c>
      <c r="B727" s="44" t="s">
        <v>110</v>
      </c>
      <c r="C727" s="8" t="s">
        <v>1752</v>
      </c>
      <c r="D727" s="45" t="s">
        <v>1753</v>
      </c>
      <c r="E727" s="1" t="s">
        <v>149</v>
      </c>
      <c r="F727" s="1" t="s">
        <v>263</v>
      </c>
      <c r="G727" s="1" t="s">
        <v>458</v>
      </c>
      <c r="H727" s="10" t="s">
        <v>436</v>
      </c>
      <c r="I727" s="10" t="s">
        <v>436</v>
      </c>
      <c r="J727" s="10">
        <v>2</v>
      </c>
      <c r="K727" s="10">
        <v>0</v>
      </c>
      <c r="L727" s="42">
        <f>IF(C727="","",VLOOKUP(C727,Ｒ!$A$1:$I$2607,2,FALSE))</f>
        <v>203</v>
      </c>
      <c r="M727" t="str">
        <f>IF(C727="","",VLOOKUP(C727,Ｒ!$A$1:$I$2607,3,FALSE))</f>
        <v>C</v>
      </c>
    </row>
    <row r="728" spans="1:13" ht="15" customHeight="1">
      <c r="A728" s="44">
        <v>126033</v>
      </c>
      <c r="B728" s="44" t="s">
        <v>110</v>
      </c>
      <c r="C728" s="8" t="s">
        <v>1345</v>
      </c>
      <c r="D728" s="45" t="s">
        <v>1346</v>
      </c>
      <c r="E728" s="1" t="s">
        <v>149</v>
      </c>
      <c r="F728" s="1" t="s">
        <v>263</v>
      </c>
      <c r="G728" s="1" t="s">
        <v>458</v>
      </c>
      <c r="H728" s="10" t="s">
        <v>436</v>
      </c>
      <c r="I728" s="10" t="s">
        <v>436</v>
      </c>
      <c r="J728" s="10">
        <v>2</v>
      </c>
      <c r="K728" s="10">
        <v>0</v>
      </c>
      <c r="L728" s="42">
        <f>IF(C728="","",VLOOKUP(C728,Ｒ!$A$1:$I$2607,2,FALSE))</f>
        <v>65</v>
      </c>
      <c r="M728" t="str">
        <f>IF(C728="","",VLOOKUP(C728,Ｒ!$A$1:$I$2607,3,FALSE))</f>
        <v>B</v>
      </c>
    </row>
    <row r="729" spans="1:13" ht="15" customHeight="1">
      <c r="A729" s="44">
        <v>126034</v>
      </c>
      <c r="B729" s="44" t="s">
        <v>110</v>
      </c>
      <c r="C729" s="8" t="s">
        <v>1230</v>
      </c>
      <c r="D729" s="45" t="s">
        <v>1231</v>
      </c>
      <c r="E729" s="1" t="s">
        <v>149</v>
      </c>
      <c r="F729" s="1" t="s">
        <v>263</v>
      </c>
      <c r="G729" s="1" t="s">
        <v>458</v>
      </c>
      <c r="H729" s="10" t="s">
        <v>436</v>
      </c>
      <c r="I729" s="10" t="s">
        <v>436</v>
      </c>
      <c r="J729" s="10">
        <v>0</v>
      </c>
      <c r="K729" s="10">
        <v>0</v>
      </c>
      <c r="L729" s="42" t="e">
        <f>IF(C729="","",VLOOKUP(C729,Ｒ!$A$1:$I$2607,2,FALSE))</f>
        <v>#N/A</v>
      </c>
      <c r="M729" t="e">
        <f>IF(C729="","",VLOOKUP(C729,Ｒ!$A$1:$I$2607,3,FALSE))</f>
        <v>#N/A</v>
      </c>
    </row>
    <row r="730" spans="1:13" ht="15" customHeight="1">
      <c r="A730" s="44">
        <v>126035</v>
      </c>
      <c r="B730" s="44" t="s">
        <v>110</v>
      </c>
      <c r="C730" s="8" t="s">
        <v>1479</v>
      </c>
      <c r="D730" s="45" t="s">
        <v>1754</v>
      </c>
      <c r="E730" s="1" t="s">
        <v>149</v>
      </c>
      <c r="F730" s="1" t="s">
        <v>263</v>
      </c>
      <c r="G730" s="1" t="s">
        <v>458</v>
      </c>
      <c r="H730" s="10" t="s">
        <v>436</v>
      </c>
      <c r="I730" s="10" t="s">
        <v>436</v>
      </c>
      <c r="J730" s="10">
        <v>2</v>
      </c>
      <c r="K730" s="10">
        <v>0</v>
      </c>
      <c r="L730" s="42">
        <f>IF(C730="","",VLOOKUP(C730,Ｒ!$A$1:$I$2607,2,FALSE))</f>
        <v>203</v>
      </c>
      <c r="M730" t="str">
        <f>IF(C730="","",VLOOKUP(C730,Ｒ!$A$1:$I$2607,3,FALSE))</f>
        <v>C</v>
      </c>
    </row>
    <row r="731" spans="1:13" ht="15" customHeight="1">
      <c r="A731" s="44">
        <v>126036</v>
      </c>
      <c r="B731" s="44" t="s">
        <v>110</v>
      </c>
      <c r="C731" s="8" t="s">
        <v>927</v>
      </c>
      <c r="D731" s="45" t="s">
        <v>928</v>
      </c>
      <c r="E731" s="1" t="s">
        <v>149</v>
      </c>
      <c r="F731" s="1" t="s">
        <v>263</v>
      </c>
      <c r="G731" s="1" t="s">
        <v>458</v>
      </c>
      <c r="H731" s="10" t="s">
        <v>436</v>
      </c>
      <c r="I731" s="10" t="s">
        <v>436</v>
      </c>
      <c r="J731" s="10">
        <v>0</v>
      </c>
      <c r="K731" s="10">
        <v>0</v>
      </c>
      <c r="L731" s="42">
        <f>IF(C731="","",VLOOKUP(C731,Ｒ!$A$1:$I$2607,2,FALSE))</f>
        <v>120</v>
      </c>
      <c r="M731" t="str">
        <f>IF(C731="","",VLOOKUP(C731,Ｒ!$A$1:$I$2607,3,FALSE))</f>
        <v>B</v>
      </c>
    </row>
    <row r="732" spans="1:13" ht="15" customHeight="1">
      <c r="A732" s="44">
        <v>126037</v>
      </c>
      <c r="B732" s="44" t="s">
        <v>110</v>
      </c>
      <c r="C732" s="8" t="s">
        <v>1232</v>
      </c>
      <c r="D732" s="45" t="s">
        <v>1233</v>
      </c>
      <c r="E732" s="1" t="s">
        <v>149</v>
      </c>
      <c r="F732" s="1" t="s">
        <v>263</v>
      </c>
      <c r="G732" s="1" t="s">
        <v>458</v>
      </c>
      <c r="H732" s="10" t="s">
        <v>436</v>
      </c>
      <c r="I732" s="10" t="s">
        <v>436</v>
      </c>
      <c r="J732" s="10">
        <v>0</v>
      </c>
      <c r="K732" s="10">
        <v>0</v>
      </c>
      <c r="L732" s="42">
        <f>IF(C732="","",VLOOKUP(C732,Ｒ!$A$1:$I$2607,2,FALSE))</f>
        <v>21</v>
      </c>
      <c r="M732" t="str">
        <f>IF(C732="","",VLOOKUP(C732,Ｒ!$A$1:$I$2607,3,FALSE))</f>
        <v>A</v>
      </c>
    </row>
    <row r="733" spans="1:13" ht="15" customHeight="1">
      <c r="A733" s="44">
        <v>126038</v>
      </c>
      <c r="B733" s="44" t="s">
        <v>110</v>
      </c>
      <c r="C733" s="8" t="s">
        <v>1042</v>
      </c>
      <c r="D733" s="45" t="s">
        <v>1043</v>
      </c>
      <c r="E733" s="1" t="s">
        <v>149</v>
      </c>
      <c r="F733" s="1" t="s">
        <v>263</v>
      </c>
      <c r="G733" s="1" t="s">
        <v>458</v>
      </c>
      <c r="H733" s="10" t="s">
        <v>436</v>
      </c>
      <c r="I733" s="10" t="s">
        <v>436</v>
      </c>
      <c r="J733" s="10">
        <v>0</v>
      </c>
      <c r="K733" s="10">
        <v>0</v>
      </c>
      <c r="L733" s="42">
        <f>IF(C733="","",VLOOKUP(C733,Ｒ!$A$1:$I$2607,2,FALSE))</f>
        <v>120</v>
      </c>
      <c r="M733" t="str">
        <f>IF(C733="","",VLOOKUP(C733,Ｒ!$A$1:$I$2607,3,FALSE))</f>
        <v>B</v>
      </c>
    </row>
    <row r="734" spans="1:13" ht="15" customHeight="1">
      <c r="A734" s="44">
        <v>126039</v>
      </c>
      <c r="B734" s="44" t="s">
        <v>110</v>
      </c>
      <c r="C734" s="8" t="s">
        <v>1044</v>
      </c>
      <c r="D734" s="45" t="s">
        <v>1045</v>
      </c>
      <c r="E734" s="1" t="s">
        <v>149</v>
      </c>
      <c r="F734" s="1" t="s">
        <v>263</v>
      </c>
      <c r="G734" s="1" t="s">
        <v>458</v>
      </c>
      <c r="H734" s="10" t="s">
        <v>436</v>
      </c>
      <c r="I734" s="10" t="s">
        <v>436</v>
      </c>
      <c r="J734" s="10">
        <v>0</v>
      </c>
      <c r="K734" s="10">
        <v>0</v>
      </c>
      <c r="L734" s="42" t="e">
        <f>IF(C734="","",VLOOKUP(C734,Ｒ!$A$1:$I$2607,2,FALSE))</f>
        <v>#N/A</v>
      </c>
      <c r="M734" t="e">
        <f>IF(C734="","",VLOOKUP(C734,Ｒ!$A$1:$I$2607,3,FALSE))</f>
        <v>#N/A</v>
      </c>
    </row>
    <row r="735" spans="1:13" ht="15" customHeight="1">
      <c r="A735" s="44">
        <v>126040</v>
      </c>
      <c r="B735" s="44" t="s">
        <v>110</v>
      </c>
      <c r="C735" s="8" t="s">
        <v>1755</v>
      </c>
      <c r="D735" s="45" t="s">
        <v>1756</v>
      </c>
      <c r="E735" s="1" t="s">
        <v>149</v>
      </c>
      <c r="F735" s="1" t="s">
        <v>263</v>
      </c>
      <c r="G735" s="1" t="s">
        <v>458</v>
      </c>
      <c r="H735" s="10" t="s">
        <v>436</v>
      </c>
      <c r="I735" s="10" t="s">
        <v>436</v>
      </c>
      <c r="J735" s="10">
        <v>2</v>
      </c>
      <c r="K735" s="10">
        <v>0</v>
      </c>
      <c r="L735" s="42">
        <f>IF(C735="","",VLOOKUP(C735,Ｒ!$A$1:$I$2607,2,FALSE))</f>
        <v>203</v>
      </c>
      <c r="M735" t="str">
        <f>IF(C735="","",VLOOKUP(C735,Ｒ!$A$1:$I$2607,3,FALSE))</f>
        <v>C</v>
      </c>
    </row>
    <row r="736" spans="1:13" ht="15" customHeight="1">
      <c r="A736" s="44">
        <v>126041</v>
      </c>
      <c r="B736" s="44" t="s">
        <v>110</v>
      </c>
      <c r="C736" s="8" t="s">
        <v>1234</v>
      </c>
      <c r="D736" s="45" t="s">
        <v>1235</v>
      </c>
      <c r="E736" s="1" t="s">
        <v>149</v>
      </c>
      <c r="F736" s="1" t="s">
        <v>263</v>
      </c>
      <c r="G736" s="1" t="s">
        <v>458</v>
      </c>
      <c r="H736" s="10" t="s">
        <v>436</v>
      </c>
      <c r="I736" s="10" t="s">
        <v>436</v>
      </c>
      <c r="J736" s="10">
        <v>3</v>
      </c>
      <c r="K736" s="10">
        <v>0</v>
      </c>
      <c r="L736" s="42">
        <f>IF(C736="","",VLOOKUP(C736,Ｒ!$A$1:$I$2607,2,FALSE))</f>
        <v>4</v>
      </c>
      <c r="M736" t="str">
        <f>IF(C736="","",VLOOKUP(C736,Ｒ!$A$1:$I$2607,3,FALSE))</f>
        <v>A</v>
      </c>
    </row>
    <row r="737" spans="1:13" ht="15" customHeight="1">
      <c r="A737" s="44">
        <v>126042</v>
      </c>
      <c r="B737" s="44" t="s">
        <v>110</v>
      </c>
      <c r="C737" s="8" t="s">
        <v>931</v>
      </c>
      <c r="D737" s="45" t="s">
        <v>1236</v>
      </c>
      <c r="E737" s="1" t="s">
        <v>149</v>
      </c>
      <c r="F737" s="1" t="s">
        <v>263</v>
      </c>
      <c r="G737" s="1" t="s">
        <v>458</v>
      </c>
      <c r="H737" s="10" t="s">
        <v>436</v>
      </c>
      <c r="I737" s="10" t="s">
        <v>436</v>
      </c>
      <c r="J737" s="10">
        <v>0</v>
      </c>
      <c r="K737" s="10">
        <v>0</v>
      </c>
      <c r="L737" s="42">
        <f>IF(C737="","",VLOOKUP(C737,Ｒ!$A$1:$I$2607,2,FALSE))</f>
        <v>203</v>
      </c>
      <c r="M737" t="str">
        <f>IF(C737="","",VLOOKUP(C737,Ｒ!$A$1:$I$2607,3,FALSE))</f>
        <v>C</v>
      </c>
    </row>
    <row r="738" spans="1:13" ht="15" customHeight="1">
      <c r="A738" s="44">
        <v>126043</v>
      </c>
      <c r="B738" s="44" t="s">
        <v>110</v>
      </c>
      <c r="C738" s="8" t="s">
        <v>1046</v>
      </c>
      <c r="D738" s="45" t="s">
        <v>1047</v>
      </c>
      <c r="E738" s="1" t="s">
        <v>149</v>
      </c>
      <c r="F738" s="1" t="s">
        <v>263</v>
      </c>
      <c r="G738" s="1" t="s">
        <v>458</v>
      </c>
      <c r="H738" s="10" t="s">
        <v>436</v>
      </c>
      <c r="I738" s="10" t="s">
        <v>436</v>
      </c>
      <c r="J738" s="10">
        <v>0</v>
      </c>
      <c r="K738" s="10">
        <v>0</v>
      </c>
      <c r="L738" s="42" t="e">
        <f>IF(C738="","",VLOOKUP(C738,Ｒ!$A$1:$I$2607,2,FALSE))</f>
        <v>#N/A</v>
      </c>
      <c r="M738" t="e">
        <f>IF(C738="","",VLOOKUP(C738,Ｒ!$A$1:$I$2607,3,FALSE))</f>
        <v>#N/A</v>
      </c>
    </row>
    <row r="739" spans="1:13" ht="15" customHeight="1">
      <c r="A739" s="44">
        <v>126044</v>
      </c>
      <c r="B739" s="44" t="s">
        <v>110</v>
      </c>
      <c r="C739" s="8" t="s">
        <v>1048</v>
      </c>
      <c r="D739" s="45" t="s">
        <v>1049</v>
      </c>
      <c r="E739" s="1" t="s">
        <v>149</v>
      </c>
      <c r="F739" s="1" t="s">
        <v>263</v>
      </c>
      <c r="G739" s="1" t="s">
        <v>458</v>
      </c>
      <c r="H739" s="10" t="s">
        <v>436</v>
      </c>
      <c r="I739" s="10" t="s">
        <v>436</v>
      </c>
      <c r="J739" s="10">
        <v>0</v>
      </c>
      <c r="K739" s="10">
        <v>0</v>
      </c>
      <c r="L739" s="42" t="e">
        <f>IF(C739="","",VLOOKUP(C739,Ｒ!$A$1:$I$2607,2,FALSE))</f>
        <v>#N/A</v>
      </c>
      <c r="M739" t="e">
        <f>IF(C739="","",VLOOKUP(C739,Ｒ!$A$1:$I$2607,3,FALSE))</f>
        <v>#N/A</v>
      </c>
    </row>
    <row r="740" spans="1:13" ht="15" customHeight="1">
      <c r="A740" s="44">
        <v>126045</v>
      </c>
      <c r="B740" s="44" t="s">
        <v>110</v>
      </c>
      <c r="C740" s="8" t="s">
        <v>1050</v>
      </c>
      <c r="D740" s="45" t="s">
        <v>1051</v>
      </c>
      <c r="E740" s="1" t="s">
        <v>149</v>
      </c>
      <c r="F740" s="1" t="s">
        <v>263</v>
      </c>
      <c r="G740" s="1" t="s">
        <v>458</v>
      </c>
      <c r="H740" s="10" t="s">
        <v>436</v>
      </c>
      <c r="I740" s="10" t="s">
        <v>436</v>
      </c>
      <c r="J740" s="10">
        <v>0</v>
      </c>
      <c r="K740" s="10">
        <v>0</v>
      </c>
      <c r="L740" s="42" t="e">
        <f>IF(C740="","",VLOOKUP(C740,Ｒ!$A$1:$I$2607,2,FALSE))</f>
        <v>#N/A</v>
      </c>
      <c r="M740" t="e">
        <f>IF(C740="","",VLOOKUP(C740,Ｒ!$A$1:$I$2607,3,FALSE))</f>
        <v>#N/A</v>
      </c>
    </row>
    <row r="741" spans="1:13" ht="15" customHeight="1">
      <c r="A741" s="44">
        <v>126046</v>
      </c>
      <c r="B741" s="44" t="s">
        <v>110</v>
      </c>
      <c r="C741" s="8" t="s">
        <v>929</v>
      </c>
      <c r="D741" s="45" t="s">
        <v>930</v>
      </c>
      <c r="E741" s="1" t="s">
        <v>149</v>
      </c>
      <c r="F741" s="1" t="s">
        <v>263</v>
      </c>
      <c r="G741" s="1" t="s">
        <v>458</v>
      </c>
      <c r="H741" s="10" t="s">
        <v>436</v>
      </c>
      <c r="I741" s="10" t="s">
        <v>436</v>
      </c>
      <c r="J741" s="10">
        <v>0</v>
      </c>
      <c r="K741" s="10">
        <v>0</v>
      </c>
      <c r="L741" s="42" t="e">
        <f>IF(C741="","",VLOOKUP(C741,Ｒ!$A$1:$I$2607,2,FALSE))</f>
        <v>#N/A</v>
      </c>
      <c r="M741" t="e">
        <f>IF(C741="","",VLOOKUP(C741,Ｒ!$A$1:$I$2607,3,FALSE))</f>
        <v>#N/A</v>
      </c>
    </row>
    <row r="742" spans="1:13" ht="15" customHeight="1">
      <c r="A742" s="44">
        <v>126047</v>
      </c>
      <c r="B742" s="44" t="s">
        <v>110</v>
      </c>
      <c r="C742" s="8" t="s">
        <v>1052</v>
      </c>
      <c r="D742" s="45" t="s">
        <v>826</v>
      </c>
      <c r="E742" s="1" t="s">
        <v>149</v>
      </c>
      <c r="F742" s="1" t="s">
        <v>263</v>
      </c>
      <c r="G742" s="1" t="s">
        <v>458</v>
      </c>
      <c r="H742" s="10" t="s">
        <v>436</v>
      </c>
      <c r="I742" s="10" t="s">
        <v>436</v>
      </c>
      <c r="J742" s="10">
        <v>0</v>
      </c>
      <c r="K742" s="10">
        <v>0</v>
      </c>
      <c r="L742" s="42">
        <f>IF(C742="","",VLOOKUP(C742,Ｒ!$A$1:$I$2607,2,FALSE))</f>
        <v>166</v>
      </c>
      <c r="M742" t="str">
        <f>IF(C742="","",VLOOKUP(C742,Ｒ!$A$1:$I$2607,3,FALSE))</f>
        <v>C</v>
      </c>
    </row>
    <row r="743" spans="1:13" ht="15" customHeight="1">
      <c r="A743" s="44">
        <v>126048</v>
      </c>
      <c r="B743" s="44" t="s">
        <v>110</v>
      </c>
      <c r="C743" s="8" t="s">
        <v>1055</v>
      </c>
      <c r="D743" s="45" t="s">
        <v>1056</v>
      </c>
      <c r="E743" s="1" t="s">
        <v>149</v>
      </c>
      <c r="F743" s="1" t="s">
        <v>263</v>
      </c>
      <c r="G743" s="1" t="s">
        <v>458</v>
      </c>
      <c r="H743" s="10" t="s">
        <v>436</v>
      </c>
      <c r="I743" s="10" t="s">
        <v>436</v>
      </c>
      <c r="J743" s="10">
        <v>3</v>
      </c>
      <c r="K743" s="10">
        <v>0</v>
      </c>
      <c r="L743" s="42">
        <f>IF(C743="","",VLOOKUP(C743,Ｒ!$A$1:$I$2607,2,FALSE))</f>
        <v>203</v>
      </c>
      <c r="M743" t="str">
        <f>IF(C743="","",VLOOKUP(C743,Ｒ!$A$1:$I$2607,3,FALSE))</f>
        <v>C</v>
      </c>
    </row>
    <row r="744" spans="1:13" ht="15" customHeight="1">
      <c r="A744" s="44">
        <v>126049</v>
      </c>
      <c r="B744" s="44" t="s">
        <v>110</v>
      </c>
      <c r="C744" s="8" t="s">
        <v>1757</v>
      </c>
      <c r="D744" s="45" t="s">
        <v>1758</v>
      </c>
      <c r="E744" s="1" t="s">
        <v>149</v>
      </c>
      <c r="F744" s="1" t="s">
        <v>263</v>
      </c>
      <c r="G744" s="1" t="s">
        <v>458</v>
      </c>
      <c r="H744" s="10" t="s">
        <v>436</v>
      </c>
      <c r="I744" s="10" t="s">
        <v>436</v>
      </c>
      <c r="J744" s="10">
        <v>3</v>
      </c>
      <c r="K744" s="10">
        <v>0</v>
      </c>
      <c r="L744" s="42">
        <f>IF(C744="","",VLOOKUP(C744,Ｒ!$A$1:$I$2607,2,FALSE))</f>
        <v>54</v>
      </c>
      <c r="M744" t="str">
        <f>IF(C744="","",VLOOKUP(C744,Ｒ!$A$1:$I$2607,3,FALSE))</f>
        <v>B</v>
      </c>
    </row>
    <row r="745" spans="1:13" ht="15" customHeight="1">
      <c r="A745" s="44">
        <v>126050</v>
      </c>
      <c r="B745" s="44" t="s">
        <v>110</v>
      </c>
      <c r="C745" s="8" t="s">
        <v>1237</v>
      </c>
      <c r="D745" s="45" t="s">
        <v>1238</v>
      </c>
      <c r="E745" s="1" t="s">
        <v>198</v>
      </c>
      <c r="F745" s="1" t="s">
        <v>263</v>
      </c>
      <c r="G745" s="1" t="s">
        <v>458</v>
      </c>
      <c r="H745" s="10" t="s">
        <v>436</v>
      </c>
      <c r="I745" s="10" t="s">
        <v>436</v>
      </c>
      <c r="J745" s="10">
        <v>0</v>
      </c>
      <c r="K745" s="10">
        <v>0</v>
      </c>
      <c r="L745" s="42" t="e">
        <f>IF(C745="","",VLOOKUP(C745,Ｒ!$A$1:$I$2607,2,FALSE))</f>
        <v>#N/A</v>
      </c>
      <c r="M745" t="e">
        <f>IF(C745="","",VLOOKUP(C745,Ｒ!$A$1:$I$2607,3,FALSE))</f>
        <v>#N/A</v>
      </c>
    </row>
    <row r="746" spans="1:13" ht="15" customHeight="1">
      <c r="A746" s="44">
        <v>126051</v>
      </c>
      <c r="B746" s="44" t="s">
        <v>110</v>
      </c>
      <c r="C746" s="8" t="s">
        <v>1759</v>
      </c>
      <c r="D746" s="45" t="s">
        <v>1760</v>
      </c>
      <c r="E746" s="1" t="s">
        <v>198</v>
      </c>
      <c r="F746" s="1" t="s">
        <v>263</v>
      </c>
      <c r="G746" s="1" t="s">
        <v>458</v>
      </c>
      <c r="H746" s="10" t="s">
        <v>436</v>
      </c>
      <c r="I746" s="10" t="s">
        <v>436</v>
      </c>
      <c r="J746" s="10">
        <v>0</v>
      </c>
      <c r="K746" s="10">
        <v>0</v>
      </c>
      <c r="L746" s="42" t="e">
        <f>IF(C746="","",VLOOKUP(C746,Ｒ!$A$1:$I$2607,2,FALSE))</f>
        <v>#N/A</v>
      </c>
      <c r="M746" t="e">
        <f>IF(C746="","",VLOOKUP(C746,Ｒ!$A$1:$I$2607,3,FALSE))</f>
        <v>#N/A</v>
      </c>
    </row>
    <row r="747" spans="1:13" ht="15" customHeight="1">
      <c r="A747" s="44">
        <v>126052</v>
      </c>
      <c r="B747" s="44" t="s">
        <v>110</v>
      </c>
      <c r="C747" s="8" t="s">
        <v>1057</v>
      </c>
      <c r="D747" s="45" t="s">
        <v>1761</v>
      </c>
      <c r="E747" s="1" t="s">
        <v>198</v>
      </c>
      <c r="F747" s="1" t="s">
        <v>263</v>
      </c>
      <c r="G747" s="1" t="s">
        <v>458</v>
      </c>
      <c r="H747" s="10" t="s">
        <v>436</v>
      </c>
      <c r="I747" s="10" t="s">
        <v>436</v>
      </c>
      <c r="J747" s="10">
        <v>2</v>
      </c>
      <c r="K747" s="10">
        <v>0</v>
      </c>
      <c r="L747" s="42">
        <f>IF(C747="","",VLOOKUP(C747,Ｒ!$A$1:$I$2607,2,FALSE))</f>
        <v>2</v>
      </c>
      <c r="M747" t="str">
        <f>IF(C747="","",VLOOKUP(C747,Ｒ!$A$1:$I$2607,3,FALSE))</f>
        <v>A</v>
      </c>
    </row>
    <row r="748" spans="1:13" ht="15" customHeight="1">
      <c r="A748" s="44">
        <v>126053</v>
      </c>
      <c r="B748" s="44" t="s">
        <v>110</v>
      </c>
      <c r="C748" s="8" t="s">
        <v>1239</v>
      </c>
      <c r="D748" s="45" t="s">
        <v>1240</v>
      </c>
      <c r="E748" s="1" t="s">
        <v>198</v>
      </c>
      <c r="F748" s="1" t="s">
        <v>263</v>
      </c>
      <c r="G748" s="1" t="s">
        <v>458</v>
      </c>
      <c r="H748" s="10" t="s">
        <v>436</v>
      </c>
      <c r="I748" s="10" t="s">
        <v>436</v>
      </c>
      <c r="J748" s="10">
        <v>2</v>
      </c>
      <c r="K748" s="10">
        <v>0</v>
      </c>
      <c r="L748" s="42" t="e">
        <f>IF(C748="","",VLOOKUP(C748,Ｒ!$A$1:$I$2607,2,FALSE))</f>
        <v>#N/A</v>
      </c>
      <c r="M748" t="e">
        <f>IF(C748="","",VLOOKUP(C748,Ｒ!$A$1:$I$2607,3,FALSE))</f>
        <v>#N/A</v>
      </c>
    </row>
    <row r="749" spans="1:13" ht="15" customHeight="1">
      <c r="A749" s="44">
        <v>126054</v>
      </c>
      <c r="B749" s="44" t="s">
        <v>110</v>
      </c>
      <c r="C749" s="8" t="s">
        <v>1762</v>
      </c>
      <c r="D749" s="45" t="s">
        <v>1763</v>
      </c>
      <c r="E749" s="1" t="s">
        <v>198</v>
      </c>
      <c r="F749" s="1" t="s">
        <v>263</v>
      </c>
      <c r="G749" s="1" t="s">
        <v>458</v>
      </c>
      <c r="H749" s="10" t="s">
        <v>436</v>
      </c>
      <c r="I749" s="10" t="s">
        <v>436</v>
      </c>
      <c r="J749" s="10">
        <v>0</v>
      </c>
      <c r="K749" s="10">
        <v>0</v>
      </c>
      <c r="L749" s="42" t="e">
        <f>IF(C749="","",VLOOKUP(C749,Ｒ!$A$1:$I$2607,2,FALSE))</f>
        <v>#N/A</v>
      </c>
      <c r="M749" t="e">
        <f>IF(C749="","",VLOOKUP(C749,Ｒ!$A$1:$I$2607,3,FALSE))</f>
        <v>#N/A</v>
      </c>
    </row>
    <row r="750" spans="1:13" ht="15" customHeight="1">
      <c r="A750" s="44">
        <v>126055</v>
      </c>
      <c r="B750" s="44" t="s">
        <v>110</v>
      </c>
      <c r="C750" s="8" t="s">
        <v>544</v>
      </c>
      <c r="D750" s="45" t="s">
        <v>1058</v>
      </c>
      <c r="E750" s="1" t="s">
        <v>198</v>
      </c>
      <c r="F750" s="1" t="s">
        <v>263</v>
      </c>
      <c r="G750" s="1" t="s">
        <v>458</v>
      </c>
      <c r="H750" s="10" t="s">
        <v>436</v>
      </c>
      <c r="I750" s="10" t="s">
        <v>436</v>
      </c>
      <c r="J750" s="10">
        <v>0</v>
      </c>
      <c r="K750" s="10">
        <v>0</v>
      </c>
      <c r="L750" s="42" t="e">
        <f>IF(C750="","",VLOOKUP(C750,Ｒ!$A$1:$I$2607,2,FALSE))</f>
        <v>#N/A</v>
      </c>
      <c r="M750" t="e">
        <f>IF(C750="","",VLOOKUP(C750,Ｒ!$A$1:$I$2607,3,FALSE))</f>
        <v>#N/A</v>
      </c>
    </row>
    <row r="751" spans="1:13" ht="15" customHeight="1">
      <c r="A751" s="44">
        <v>126056</v>
      </c>
      <c r="B751" s="44" t="s">
        <v>110</v>
      </c>
      <c r="C751" s="8" t="s">
        <v>1053</v>
      </c>
      <c r="D751" s="45" t="s">
        <v>1054</v>
      </c>
      <c r="E751" s="1" t="s">
        <v>198</v>
      </c>
      <c r="F751" s="1" t="s">
        <v>263</v>
      </c>
      <c r="G751" s="1" t="s">
        <v>458</v>
      </c>
      <c r="H751" s="10" t="s">
        <v>436</v>
      </c>
      <c r="I751" s="10" t="s">
        <v>436</v>
      </c>
      <c r="J751" s="10">
        <v>0</v>
      </c>
      <c r="K751" s="10">
        <v>0</v>
      </c>
      <c r="L751" s="42" t="e">
        <f>IF(C751="","",VLOOKUP(C751,Ｒ!$A$1:$I$2607,2,FALSE))</f>
        <v>#N/A</v>
      </c>
      <c r="M751" t="e">
        <f>IF(C751="","",VLOOKUP(C751,Ｒ!$A$1:$I$2607,3,FALSE))</f>
        <v>#N/A</v>
      </c>
    </row>
    <row r="752" spans="1:13" ht="15" customHeight="1">
      <c r="A752" s="44">
        <v>126057</v>
      </c>
      <c r="B752" s="44" t="s">
        <v>110</v>
      </c>
      <c r="C752" s="8" t="s">
        <v>1764</v>
      </c>
      <c r="D752" s="45" t="s">
        <v>1765</v>
      </c>
      <c r="E752" s="1" t="s">
        <v>198</v>
      </c>
      <c r="F752" s="1" t="s">
        <v>263</v>
      </c>
      <c r="G752" s="1" t="s">
        <v>458</v>
      </c>
      <c r="H752" s="10" t="s">
        <v>436</v>
      </c>
      <c r="I752" s="10" t="s">
        <v>436</v>
      </c>
      <c r="J752" s="10">
        <v>2</v>
      </c>
      <c r="K752" s="10">
        <v>0</v>
      </c>
      <c r="L752" s="42" t="e">
        <f>IF(C752="","",VLOOKUP(C752,Ｒ!$A$1:$I$2607,2,FALSE))</f>
        <v>#N/A</v>
      </c>
      <c r="M752" t="e">
        <f>IF(C752="","",VLOOKUP(C752,Ｒ!$A$1:$I$2607,3,FALSE))</f>
        <v>#N/A</v>
      </c>
    </row>
    <row r="753" spans="1:13" ht="15" customHeight="1">
      <c r="A753" s="44">
        <v>126058</v>
      </c>
      <c r="B753" s="44" t="s">
        <v>110</v>
      </c>
      <c r="C753" s="8" t="s">
        <v>1347</v>
      </c>
      <c r="D753" s="45" t="s">
        <v>1348</v>
      </c>
      <c r="E753" s="1" t="s">
        <v>198</v>
      </c>
      <c r="F753" s="1" t="s">
        <v>263</v>
      </c>
      <c r="G753" s="1" t="s">
        <v>458</v>
      </c>
      <c r="H753" s="10" t="s">
        <v>436</v>
      </c>
      <c r="I753" s="10" t="s">
        <v>436</v>
      </c>
      <c r="J753" s="10">
        <v>2</v>
      </c>
      <c r="K753" s="10">
        <v>0</v>
      </c>
      <c r="L753" s="42">
        <f>IF(C753="","",VLOOKUP(C753,Ｒ!$A$1:$I$2607,2,FALSE))</f>
        <v>2</v>
      </c>
      <c r="M753" t="str">
        <f>IF(C753="","",VLOOKUP(C753,Ｒ!$A$1:$I$2607,3,FALSE))</f>
        <v>A</v>
      </c>
    </row>
    <row r="754" spans="1:13" ht="15" customHeight="1">
      <c r="A754" s="44">
        <v>128001</v>
      </c>
      <c r="B754" s="44" t="s">
        <v>111</v>
      </c>
      <c r="C754" s="8" t="s">
        <v>1357</v>
      </c>
      <c r="D754" s="45" t="s">
        <v>1358</v>
      </c>
      <c r="E754" s="1" t="s">
        <v>149</v>
      </c>
      <c r="F754" s="1" t="s">
        <v>68</v>
      </c>
      <c r="G754" s="1" t="s">
        <v>458</v>
      </c>
      <c r="H754" s="10" t="s">
        <v>436</v>
      </c>
      <c r="I754" s="10" t="s">
        <v>436</v>
      </c>
      <c r="J754" s="10">
        <v>0</v>
      </c>
      <c r="K754" s="10">
        <v>0</v>
      </c>
      <c r="L754" s="42">
        <f>IF(C754="","",VLOOKUP(C754,Ｒ!$A$1:$I$2607,2,FALSE))</f>
        <v>163</v>
      </c>
      <c r="M754" t="str">
        <f>IF(C754="","",VLOOKUP(C754,Ｒ!$A$1:$I$2607,3,FALSE))</f>
        <v>C</v>
      </c>
    </row>
    <row r="755" spans="1:13" ht="15" customHeight="1">
      <c r="A755" s="44">
        <v>128002</v>
      </c>
      <c r="B755" s="44" t="s">
        <v>111</v>
      </c>
      <c r="C755" s="8" t="s">
        <v>1588</v>
      </c>
      <c r="D755" s="45" t="s">
        <v>1589</v>
      </c>
      <c r="E755" s="1" t="s">
        <v>149</v>
      </c>
      <c r="F755" s="1" t="s">
        <v>68</v>
      </c>
      <c r="G755" s="1" t="s">
        <v>458</v>
      </c>
      <c r="H755" s="10" t="s">
        <v>436</v>
      </c>
      <c r="I755" s="10" t="s">
        <v>436</v>
      </c>
      <c r="J755" s="10">
        <v>0</v>
      </c>
      <c r="K755" s="10">
        <v>0</v>
      </c>
      <c r="L755" s="42" t="e">
        <f>IF(C755="","",VLOOKUP(C755,Ｒ!$A$1:$I$2607,2,FALSE))</f>
        <v>#N/A</v>
      </c>
      <c r="M755" t="e">
        <f>IF(C755="","",VLOOKUP(C755,Ｒ!$A$1:$I$2607,3,FALSE))</f>
        <v>#N/A</v>
      </c>
    </row>
    <row r="756" spans="1:13" ht="15" customHeight="1">
      <c r="A756" s="44">
        <v>128003</v>
      </c>
      <c r="B756" s="44" t="s">
        <v>111</v>
      </c>
      <c r="C756" s="8" t="s">
        <v>665</v>
      </c>
      <c r="D756" s="45" t="s">
        <v>666</v>
      </c>
      <c r="E756" s="1" t="s">
        <v>149</v>
      </c>
      <c r="F756" s="1" t="s">
        <v>68</v>
      </c>
      <c r="G756" s="1" t="s">
        <v>458</v>
      </c>
      <c r="H756" s="10" t="s">
        <v>436</v>
      </c>
      <c r="I756" s="10" t="s">
        <v>436</v>
      </c>
      <c r="J756" s="10">
        <v>0</v>
      </c>
      <c r="K756" s="10">
        <v>0</v>
      </c>
      <c r="L756" s="42" t="e">
        <f>IF(C756="","",VLOOKUP(C756,Ｒ!$A$1:$I$2607,2,FALSE))</f>
        <v>#N/A</v>
      </c>
      <c r="M756" t="e">
        <f>IF(C756="","",VLOOKUP(C756,Ｒ!$A$1:$I$2607,3,FALSE))</f>
        <v>#N/A</v>
      </c>
    </row>
    <row r="757" spans="1:13" ht="15" customHeight="1">
      <c r="A757" s="44">
        <v>128004</v>
      </c>
      <c r="B757" s="44" t="s">
        <v>111</v>
      </c>
      <c r="C757" s="8" t="s">
        <v>1349</v>
      </c>
      <c r="D757" s="45" t="s">
        <v>1350</v>
      </c>
      <c r="E757" s="1" t="s">
        <v>149</v>
      </c>
      <c r="F757" s="1" t="s">
        <v>68</v>
      </c>
      <c r="G757" s="1" t="s">
        <v>458</v>
      </c>
      <c r="H757" s="10" t="s">
        <v>436</v>
      </c>
      <c r="I757" s="10" t="s">
        <v>436</v>
      </c>
      <c r="J757" s="10">
        <v>4</v>
      </c>
      <c r="K757" s="10">
        <v>0</v>
      </c>
      <c r="L757" s="42">
        <f>IF(C757="","",VLOOKUP(C757,Ｒ!$A$1:$I$2607,2,FALSE))</f>
        <v>203</v>
      </c>
      <c r="M757" t="str">
        <f>IF(C757="","",VLOOKUP(C757,Ｒ!$A$1:$I$2607,3,FALSE))</f>
        <v>C</v>
      </c>
    </row>
    <row r="758" spans="1:13" ht="15" customHeight="1">
      <c r="A758" s="44">
        <v>128005</v>
      </c>
      <c r="B758" s="44" t="s">
        <v>111</v>
      </c>
      <c r="C758" s="8" t="s">
        <v>1355</v>
      </c>
      <c r="D758" s="45" t="s">
        <v>1356</v>
      </c>
      <c r="E758" s="1" t="s">
        <v>149</v>
      </c>
      <c r="F758" s="1" t="s">
        <v>68</v>
      </c>
      <c r="G758" s="1" t="s">
        <v>458</v>
      </c>
      <c r="H758" s="10" t="s">
        <v>436</v>
      </c>
      <c r="I758" s="10" t="s">
        <v>436</v>
      </c>
      <c r="J758" s="10">
        <v>0</v>
      </c>
      <c r="K758" s="10">
        <v>0</v>
      </c>
      <c r="L758" s="42">
        <f>IF(C758="","",VLOOKUP(C758,Ｒ!$A$1:$I$2607,2,FALSE))</f>
        <v>163</v>
      </c>
      <c r="M758" t="str">
        <f>IF(C758="","",VLOOKUP(C758,Ｒ!$A$1:$I$2607,3,FALSE))</f>
        <v>C</v>
      </c>
    </row>
    <row r="759" spans="1:13" ht="15" customHeight="1">
      <c r="A759" s="44">
        <v>128006</v>
      </c>
      <c r="B759" s="44" t="s">
        <v>111</v>
      </c>
      <c r="C759" s="8" t="s">
        <v>1766</v>
      </c>
      <c r="D759" s="45" t="s">
        <v>1767</v>
      </c>
      <c r="E759" s="1" t="s">
        <v>149</v>
      </c>
      <c r="F759" s="1" t="s">
        <v>68</v>
      </c>
      <c r="G759" s="1" t="s">
        <v>458</v>
      </c>
      <c r="H759" s="10" t="s">
        <v>436</v>
      </c>
      <c r="I759" s="10" t="s">
        <v>436</v>
      </c>
      <c r="J759" s="10">
        <v>0</v>
      </c>
      <c r="K759" s="10">
        <v>0</v>
      </c>
      <c r="L759" s="42" t="e">
        <f>IF(C759="","",VLOOKUP(C759,Ｒ!$A$1:$I$2607,2,FALSE))</f>
        <v>#N/A</v>
      </c>
      <c r="M759" t="e">
        <f>IF(C759="","",VLOOKUP(C759,Ｒ!$A$1:$I$2607,3,FALSE))</f>
        <v>#N/A</v>
      </c>
    </row>
    <row r="760" spans="1:13" ht="15" customHeight="1">
      <c r="A760" s="44">
        <v>128007</v>
      </c>
      <c r="B760" s="44" t="s">
        <v>111</v>
      </c>
      <c r="C760" s="8" t="s">
        <v>1486</v>
      </c>
      <c r="D760" s="45" t="s">
        <v>1768</v>
      </c>
      <c r="E760" s="1" t="s">
        <v>149</v>
      </c>
      <c r="F760" s="1" t="s">
        <v>68</v>
      </c>
      <c r="G760" s="1" t="s">
        <v>458</v>
      </c>
      <c r="H760" s="10" t="s">
        <v>436</v>
      </c>
      <c r="I760" s="10" t="s">
        <v>436</v>
      </c>
      <c r="J760" s="10">
        <v>0</v>
      </c>
      <c r="K760" s="10">
        <v>0</v>
      </c>
      <c r="L760" s="42" t="e">
        <f>IF(C760="","",VLOOKUP(C760,Ｒ!$A$1:$I$2607,2,FALSE))</f>
        <v>#N/A</v>
      </c>
      <c r="M760" t="e">
        <f>IF(C760="","",VLOOKUP(C760,Ｒ!$A$1:$I$2607,3,FALSE))</f>
        <v>#N/A</v>
      </c>
    </row>
    <row r="761" spans="1:13" ht="15" customHeight="1">
      <c r="A761" s="44">
        <v>128008</v>
      </c>
      <c r="B761" s="44" t="s">
        <v>111</v>
      </c>
      <c r="C761" s="8" t="s">
        <v>1066</v>
      </c>
      <c r="D761" s="45" t="s">
        <v>1067</v>
      </c>
      <c r="E761" s="1" t="s">
        <v>149</v>
      </c>
      <c r="F761" s="1" t="s">
        <v>68</v>
      </c>
      <c r="G761" s="1" t="s">
        <v>458</v>
      </c>
      <c r="H761" s="10" t="s">
        <v>436</v>
      </c>
      <c r="I761" s="10" t="s">
        <v>436</v>
      </c>
      <c r="J761" s="10">
        <v>0</v>
      </c>
      <c r="K761" s="10">
        <v>0</v>
      </c>
      <c r="L761" s="42" t="e">
        <f>IF(C761="","",VLOOKUP(C761,Ｒ!$A$1:$I$2607,2,FALSE))</f>
        <v>#N/A</v>
      </c>
      <c r="M761" t="e">
        <f>IF(C761="","",VLOOKUP(C761,Ｒ!$A$1:$I$2607,3,FALSE))</f>
        <v>#N/A</v>
      </c>
    </row>
    <row r="762" spans="1:13" ht="15" customHeight="1">
      <c r="A762" s="44">
        <v>128009</v>
      </c>
      <c r="B762" s="44" t="s">
        <v>111</v>
      </c>
      <c r="C762" s="8" t="s">
        <v>1068</v>
      </c>
      <c r="D762" s="45" t="s">
        <v>1069</v>
      </c>
      <c r="E762" s="1" t="s">
        <v>149</v>
      </c>
      <c r="F762" s="1" t="s">
        <v>68</v>
      </c>
      <c r="G762" s="1" t="s">
        <v>458</v>
      </c>
      <c r="H762" s="10" t="s">
        <v>436</v>
      </c>
      <c r="I762" s="10" t="s">
        <v>436</v>
      </c>
      <c r="J762" s="10">
        <v>0</v>
      </c>
      <c r="K762" s="10">
        <v>0</v>
      </c>
      <c r="L762" s="42" t="e">
        <f>IF(C762="","",VLOOKUP(C762,Ｒ!$A$1:$I$2607,2,FALSE))</f>
        <v>#N/A</v>
      </c>
      <c r="M762" t="e">
        <f>IF(C762="","",VLOOKUP(C762,Ｒ!$A$1:$I$2607,3,FALSE))</f>
        <v>#N/A</v>
      </c>
    </row>
    <row r="763" spans="1:13" ht="15" customHeight="1">
      <c r="A763" s="44">
        <v>128010</v>
      </c>
      <c r="B763" s="44" t="s">
        <v>111</v>
      </c>
      <c r="C763" s="8" t="s">
        <v>753</v>
      </c>
      <c r="D763" s="45" t="s">
        <v>754</v>
      </c>
      <c r="E763" s="1" t="s">
        <v>149</v>
      </c>
      <c r="F763" s="1" t="s">
        <v>68</v>
      </c>
      <c r="G763" s="1" t="s">
        <v>458</v>
      </c>
      <c r="H763" s="10" t="s">
        <v>436</v>
      </c>
      <c r="I763" s="10" t="s">
        <v>436</v>
      </c>
      <c r="J763" s="10">
        <v>0</v>
      </c>
      <c r="K763" s="10">
        <v>2</v>
      </c>
      <c r="L763" s="42">
        <f>IF(C763="","",VLOOKUP(C763,Ｒ!$A$1:$I$2607,2,FALSE))</f>
        <v>166</v>
      </c>
      <c r="M763" t="str">
        <f>IF(C763="","",VLOOKUP(C763,Ｒ!$A$1:$I$2607,3,FALSE))</f>
        <v>C</v>
      </c>
    </row>
    <row r="764" spans="1:13" ht="15" customHeight="1">
      <c r="A764" s="44">
        <v>128011</v>
      </c>
      <c r="B764" s="44" t="s">
        <v>111</v>
      </c>
      <c r="C764" s="8" t="s">
        <v>796</v>
      </c>
      <c r="D764" s="45" t="s">
        <v>797</v>
      </c>
      <c r="E764" s="1" t="s">
        <v>149</v>
      </c>
      <c r="F764" s="1" t="s">
        <v>68</v>
      </c>
      <c r="G764" s="1" t="s">
        <v>458</v>
      </c>
      <c r="H764" s="10" t="s">
        <v>436</v>
      </c>
      <c r="I764" s="10" t="s">
        <v>436</v>
      </c>
      <c r="J764" s="10">
        <v>0</v>
      </c>
      <c r="K764" s="10">
        <v>0</v>
      </c>
      <c r="L764" s="42" t="e">
        <f>IF(C764="","",VLOOKUP(C764,Ｒ!$A$1:$I$2607,2,FALSE))</f>
        <v>#N/A</v>
      </c>
      <c r="M764" t="e">
        <f>IF(C764="","",VLOOKUP(C764,Ｒ!$A$1:$I$2607,3,FALSE))</f>
        <v>#N/A</v>
      </c>
    </row>
    <row r="765" spans="1:13" ht="15" customHeight="1">
      <c r="A765" s="44">
        <v>128012</v>
      </c>
      <c r="B765" s="44" t="s">
        <v>111</v>
      </c>
      <c r="C765" s="8" t="s">
        <v>755</v>
      </c>
      <c r="D765" s="45" t="s">
        <v>1070</v>
      </c>
      <c r="E765" s="1" t="s">
        <v>149</v>
      </c>
      <c r="F765" s="1" t="s">
        <v>68</v>
      </c>
      <c r="G765" s="1" t="s">
        <v>458</v>
      </c>
      <c r="H765" s="10" t="s">
        <v>436</v>
      </c>
      <c r="I765" s="10" t="s">
        <v>436</v>
      </c>
      <c r="J765" s="10">
        <v>0</v>
      </c>
      <c r="K765" s="10">
        <v>0</v>
      </c>
      <c r="L765" s="42" t="e">
        <f>IF(C765="","",VLOOKUP(C765,Ｒ!$A$1:$I$2607,2,FALSE))</f>
        <v>#N/A</v>
      </c>
      <c r="M765" t="e">
        <f>IF(C765="","",VLOOKUP(C765,Ｒ!$A$1:$I$2607,3,FALSE))</f>
        <v>#N/A</v>
      </c>
    </row>
    <row r="766" spans="1:13" ht="15" customHeight="1">
      <c r="A766" s="44">
        <v>128013</v>
      </c>
      <c r="B766" s="44" t="s">
        <v>111</v>
      </c>
      <c r="C766" s="8" t="s">
        <v>1351</v>
      </c>
      <c r="D766" s="45" t="s">
        <v>1352</v>
      </c>
      <c r="E766" s="1" t="s">
        <v>149</v>
      </c>
      <c r="F766" s="1" t="s">
        <v>68</v>
      </c>
      <c r="G766" s="1" t="s">
        <v>458</v>
      </c>
      <c r="H766" s="10" t="s">
        <v>436</v>
      </c>
      <c r="I766" s="10" t="s">
        <v>436</v>
      </c>
      <c r="J766" s="10">
        <v>0</v>
      </c>
      <c r="K766" s="10">
        <v>0</v>
      </c>
      <c r="L766" s="42">
        <f>IF(C766="","",VLOOKUP(C766,Ｒ!$A$1:$I$2607,2,FALSE))</f>
        <v>203</v>
      </c>
      <c r="M766" t="str">
        <f>IF(C766="","",VLOOKUP(C766,Ｒ!$A$1:$I$2607,3,FALSE))</f>
        <v>C</v>
      </c>
    </row>
    <row r="767" spans="1:13" ht="15" customHeight="1">
      <c r="A767" s="44">
        <v>128014</v>
      </c>
      <c r="B767" s="44" t="s">
        <v>111</v>
      </c>
      <c r="C767" s="8" t="s">
        <v>1359</v>
      </c>
      <c r="D767" s="45" t="s">
        <v>1360</v>
      </c>
      <c r="E767" s="1" t="s">
        <v>149</v>
      </c>
      <c r="F767" s="1" t="s">
        <v>68</v>
      </c>
      <c r="G767" s="1" t="s">
        <v>458</v>
      </c>
      <c r="H767" s="10" t="s">
        <v>436</v>
      </c>
      <c r="I767" s="10" t="s">
        <v>436</v>
      </c>
      <c r="J767" s="10">
        <v>0</v>
      </c>
      <c r="K767" s="10">
        <v>0</v>
      </c>
      <c r="L767" s="42" t="e">
        <f>IF(C767="","",VLOOKUP(C767,Ｒ!$A$1:$I$2607,2,FALSE))</f>
        <v>#N/A</v>
      </c>
      <c r="M767" t="e">
        <f>IF(C767="","",VLOOKUP(C767,Ｒ!$A$1:$I$2607,3,FALSE))</f>
        <v>#N/A</v>
      </c>
    </row>
    <row r="768" spans="1:13" ht="15" customHeight="1">
      <c r="A768" s="44">
        <v>128015</v>
      </c>
      <c r="B768" s="44" t="s">
        <v>111</v>
      </c>
      <c r="C768" s="8" t="s">
        <v>1353</v>
      </c>
      <c r="D768" s="45" t="s">
        <v>1354</v>
      </c>
      <c r="E768" s="1" t="s">
        <v>149</v>
      </c>
      <c r="F768" s="1" t="s">
        <v>68</v>
      </c>
      <c r="G768" s="1" t="s">
        <v>458</v>
      </c>
      <c r="H768" s="10" t="s">
        <v>436</v>
      </c>
      <c r="I768" s="10" t="s">
        <v>436</v>
      </c>
      <c r="J768" s="10">
        <v>0</v>
      </c>
      <c r="K768" s="10">
        <v>0</v>
      </c>
      <c r="L768" s="42">
        <f>IF(C768="","",VLOOKUP(C768,Ｒ!$A$1:$I$2607,2,FALSE))</f>
        <v>141</v>
      </c>
      <c r="M768" t="str">
        <f>IF(C768="","",VLOOKUP(C768,Ｒ!$A$1:$I$2607,3,FALSE))</f>
        <v>B</v>
      </c>
    </row>
    <row r="769" spans="1:13" ht="15" customHeight="1">
      <c r="A769" s="44">
        <v>128016</v>
      </c>
      <c r="B769" s="44" t="s">
        <v>111</v>
      </c>
      <c r="C769" s="8" t="s">
        <v>1071</v>
      </c>
      <c r="D769" s="45" t="s">
        <v>1072</v>
      </c>
      <c r="E769" s="1" t="s">
        <v>149</v>
      </c>
      <c r="F769" s="1" t="s">
        <v>68</v>
      </c>
      <c r="G769" s="1" t="s">
        <v>458</v>
      </c>
      <c r="H769" s="10" t="s">
        <v>436</v>
      </c>
      <c r="I769" s="10" t="s">
        <v>436</v>
      </c>
      <c r="J769" s="10">
        <v>0</v>
      </c>
      <c r="K769" s="10">
        <v>0</v>
      </c>
      <c r="L769" s="42" t="e">
        <f>IF(C769="","",VLOOKUP(C769,Ｒ!$A$1:$I$2607,2,FALSE))</f>
        <v>#N/A</v>
      </c>
      <c r="M769" t="e">
        <f>IF(C769="","",VLOOKUP(C769,Ｒ!$A$1:$I$2607,3,FALSE))</f>
        <v>#N/A</v>
      </c>
    </row>
    <row r="770" spans="1:13" ht="15" customHeight="1">
      <c r="A770" s="44">
        <v>128017</v>
      </c>
      <c r="B770" s="44" t="s">
        <v>111</v>
      </c>
      <c r="C770" s="8" t="s">
        <v>756</v>
      </c>
      <c r="D770" s="45" t="s">
        <v>757</v>
      </c>
      <c r="E770" s="1" t="s">
        <v>149</v>
      </c>
      <c r="F770" s="1" t="s">
        <v>68</v>
      </c>
      <c r="G770" s="1" t="s">
        <v>458</v>
      </c>
      <c r="H770" s="10" t="s">
        <v>436</v>
      </c>
      <c r="I770" s="10" t="s">
        <v>436</v>
      </c>
      <c r="J770" s="10">
        <v>0</v>
      </c>
      <c r="K770" s="10">
        <v>0</v>
      </c>
      <c r="L770" s="42" t="e">
        <f>IF(C770="","",VLOOKUP(C770,Ｒ!$A$1:$I$2607,2,FALSE))</f>
        <v>#N/A</v>
      </c>
      <c r="M770" t="e">
        <f>IF(C770="","",VLOOKUP(C770,Ｒ!$A$1:$I$2607,3,FALSE))</f>
        <v>#N/A</v>
      </c>
    </row>
    <row r="771" spans="1:13" ht="15" customHeight="1">
      <c r="A771" s="44">
        <v>128018</v>
      </c>
      <c r="B771" s="44" t="s">
        <v>111</v>
      </c>
      <c r="C771" s="8" t="s">
        <v>1584</v>
      </c>
      <c r="D771" s="45" t="s">
        <v>1585</v>
      </c>
      <c r="E771" s="1" t="s">
        <v>149</v>
      </c>
      <c r="F771" s="1" t="s">
        <v>68</v>
      </c>
      <c r="G771" s="1" t="s">
        <v>458</v>
      </c>
      <c r="H771" s="10" t="s">
        <v>436</v>
      </c>
      <c r="I771" s="10" t="s">
        <v>436</v>
      </c>
      <c r="J771" s="10">
        <v>0</v>
      </c>
      <c r="K771" s="10">
        <v>0</v>
      </c>
      <c r="L771" s="42">
        <f>IF(C771="","",VLOOKUP(C771,Ｒ!$A$1:$I$2607,2,FALSE))</f>
        <v>150</v>
      </c>
      <c r="M771" t="str">
        <f>IF(C771="","",VLOOKUP(C771,Ｒ!$A$1:$I$2607,3,FALSE))</f>
        <v>B</v>
      </c>
    </row>
    <row r="772" spans="1:13" ht="15" customHeight="1">
      <c r="A772" s="44">
        <v>128019</v>
      </c>
      <c r="B772" s="44" t="s">
        <v>111</v>
      </c>
      <c r="C772" s="8" t="s">
        <v>1586</v>
      </c>
      <c r="D772" s="45" t="s">
        <v>1587</v>
      </c>
      <c r="E772" s="1" t="s">
        <v>149</v>
      </c>
      <c r="F772" s="1" t="s">
        <v>68</v>
      </c>
      <c r="G772" s="1" t="s">
        <v>458</v>
      </c>
      <c r="H772" s="10" t="s">
        <v>436</v>
      </c>
      <c r="I772" s="10" t="s">
        <v>436</v>
      </c>
      <c r="J772" s="10">
        <v>0</v>
      </c>
      <c r="K772" s="10">
        <v>0</v>
      </c>
      <c r="L772" s="42" t="e">
        <f>IF(C772="","",VLOOKUP(C772,Ｒ!$A$1:$I$2607,2,FALSE))</f>
        <v>#N/A</v>
      </c>
      <c r="M772" t="e">
        <f>IF(C772="","",VLOOKUP(C772,Ｒ!$A$1:$I$2607,3,FALSE))</f>
        <v>#N/A</v>
      </c>
    </row>
    <row r="773" spans="1:13" ht="15" customHeight="1">
      <c r="A773" s="44">
        <v>128020</v>
      </c>
      <c r="B773" s="44" t="s">
        <v>111</v>
      </c>
      <c r="C773" s="8" t="s">
        <v>1073</v>
      </c>
      <c r="D773" s="45" t="s">
        <v>1074</v>
      </c>
      <c r="E773" s="1" t="s">
        <v>198</v>
      </c>
      <c r="F773" s="1" t="s">
        <v>68</v>
      </c>
      <c r="G773" s="1" t="s">
        <v>458</v>
      </c>
      <c r="H773" s="10" t="s">
        <v>436</v>
      </c>
      <c r="I773" s="10" t="s">
        <v>436</v>
      </c>
      <c r="J773" s="10">
        <v>0</v>
      </c>
      <c r="K773" s="10">
        <v>0</v>
      </c>
      <c r="L773" s="42">
        <f>IF(C773="","",VLOOKUP(C773,Ｒ!$A$1:$I$2607,2,FALSE))</f>
        <v>10</v>
      </c>
      <c r="M773" t="str">
        <f>IF(C773="","",VLOOKUP(C773,Ｒ!$A$1:$I$2607,3,FALSE))</f>
        <v>B</v>
      </c>
    </row>
    <row r="774" spans="1:13" ht="15" customHeight="1">
      <c r="A774" s="44">
        <v>128021</v>
      </c>
      <c r="B774" s="44" t="s">
        <v>111</v>
      </c>
      <c r="C774" s="8" t="s">
        <v>1480</v>
      </c>
      <c r="D774" s="45" t="s">
        <v>1481</v>
      </c>
      <c r="E774" s="1" t="s">
        <v>198</v>
      </c>
      <c r="F774" s="1" t="s">
        <v>68</v>
      </c>
      <c r="G774" s="1" t="s">
        <v>458</v>
      </c>
      <c r="H774" s="10" t="s">
        <v>436</v>
      </c>
      <c r="I774" s="10" t="s">
        <v>436</v>
      </c>
      <c r="J774" s="10">
        <v>0</v>
      </c>
      <c r="K774" s="10">
        <v>0</v>
      </c>
      <c r="L774" s="42" t="e">
        <f>IF(C774="","",VLOOKUP(C774,Ｒ!$A$1:$I$2607,2,FALSE))</f>
        <v>#N/A</v>
      </c>
      <c r="M774" t="e">
        <f>IF(C774="","",VLOOKUP(C774,Ｒ!$A$1:$I$2607,3,FALSE))</f>
        <v>#N/A</v>
      </c>
    </row>
    <row r="775" spans="1:13" ht="15" customHeight="1">
      <c r="A775" s="44">
        <v>128022</v>
      </c>
      <c r="B775" s="44" t="s">
        <v>111</v>
      </c>
      <c r="C775" s="8" t="s">
        <v>1482</v>
      </c>
      <c r="D775" s="45" t="s">
        <v>1483</v>
      </c>
      <c r="E775" s="1" t="s">
        <v>198</v>
      </c>
      <c r="F775" s="1" t="s">
        <v>68</v>
      </c>
      <c r="G775" s="1" t="s">
        <v>458</v>
      </c>
      <c r="H775" s="10" t="s">
        <v>436</v>
      </c>
      <c r="I775" s="10" t="s">
        <v>436</v>
      </c>
      <c r="J775" s="10">
        <v>0</v>
      </c>
      <c r="K775" s="10">
        <v>0</v>
      </c>
      <c r="L775" s="42" t="e">
        <f>IF(C775="","",VLOOKUP(C775,Ｒ!$A$1:$I$2607,2,FALSE))</f>
        <v>#N/A</v>
      </c>
      <c r="M775" t="e">
        <f>IF(C775="","",VLOOKUP(C775,Ｒ!$A$1:$I$2607,3,FALSE))</f>
        <v>#N/A</v>
      </c>
    </row>
    <row r="776" spans="1:13" ht="15" customHeight="1">
      <c r="A776" s="44">
        <v>128023</v>
      </c>
      <c r="B776" s="44" t="s">
        <v>111</v>
      </c>
      <c r="C776" s="8" t="s">
        <v>809</v>
      </c>
      <c r="D776" s="45" t="s">
        <v>1077</v>
      </c>
      <c r="E776" s="1" t="s">
        <v>198</v>
      </c>
      <c r="F776" s="1" t="s">
        <v>68</v>
      </c>
      <c r="G776" s="1" t="s">
        <v>458</v>
      </c>
      <c r="H776" s="10" t="s">
        <v>436</v>
      </c>
      <c r="I776" s="10" t="s">
        <v>436</v>
      </c>
      <c r="J776" s="10">
        <v>0</v>
      </c>
      <c r="K776" s="10">
        <v>0</v>
      </c>
      <c r="L776" s="42" t="e">
        <f>IF(C776="","",VLOOKUP(C776,Ｒ!$A$1:$I$2607,2,FALSE))</f>
        <v>#N/A</v>
      </c>
      <c r="M776" t="e">
        <f>IF(C776="","",VLOOKUP(C776,Ｒ!$A$1:$I$2607,3,FALSE))</f>
        <v>#N/A</v>
      </c>
    </row>
    <row r="777" spans="1:13" ht="15" customHeight="1">
      <c r="A777" s="44">
        <v>128024</v>
      </c>
      <c r="B777" s="44" t="s">
        <v>111</v>
      </c>
      <c r="C777" s="8" t="s">
        <v>1484</v>
      </c>
      <c r="D777" s="45" t="s">
        <v>1485</v>
      </c>
      <c r="E777" s="1" t="s">
        <v>198</v>
      </c>
      <c r="F777" s="1" t="s">
        <v>68</v>
      </c>
      <c r="G777" s="1" t="s">
        <v>458</v>
      </c>
      <c r="H777" s="10" t="s">
        <v>436</v>
      </c>
      <c r="I777" s="10" t="s">
        <v>436</v>
      </c>
      <c r="J777" s="10">
        <v>0</v>
      </c>
      <c r="K777" s="10">
        <v>0</v>
      </c>
      <c r="L777" s="42" t="e">
        <f>IF(C777="","",VLOOKUP(C777,Ｒ!$A$1:$I$2607,2,FALSE))</f>
        <v>#N/A</v>
      </c>
      <c r="M777" t="e">
        <f>IF(C777="","",VLOOKUP(C777,Ｒ!$A$1:$I$2607,3,FALSE))</f>
        <v>#N/A</v>
      </c>
    </row>
    <row r="778" spans="1:13" ht="15" customHeight="1">
      <c r="A778" s="44">
        <v>128025</v>
      </c>
      <c r="B778" s="44" t="s">
        <v>111</v>
      </c>
      <c r="C778" s="8" t="s">
        <v>1592</v>
      </c>
      <c r="D778" s="45" t="s">
        <v>1593</v>
      </c>
      <c r="E778" s="1" t="s">
        <v>198</v>
      </c>
      <c r="F778" s="1" t="s">
        <v>68</v>
      </c>
      <c r="G778" s="1" t="s">
        <v>458</v>
      </c>
      <c r="H778" s="10" t="s">
        <v>436</v>
      </c>
      <c r="I778" s="10" t="s">
        <v>436</v>
      </c>
      <c r="J778" s="10">
        <v>0</v>
      </c>
      <c r="K778" s="10">
        <v>0</v>
      </c>
      <c r="L778" s="42" t="e">
        <f>IF(C778="","",VLOOKUP(C778,Ｒ!$A$1:$I$2607,2,FALSE))</f>
        <v>#N/A</v>
      </c>
      <c r="M778" t="e">
        <f>IF(C778="","",VLOOKUP(C778,Ｒ!$A$1:$I$2607,3,FALSE))</f>
        <v>#N/A</v>
      </c>
    </row>
    <row r="779" spans="1:13" ht="15" customHeight="1">
      <c r="A779" s="44">
        <v>128026</v>
      </c>
      <c r="B779" s="44" t="s">
        <v>111</v>
      </c>
      <c r="C779" s="8" t="s">
        <v>1590</v>
      </c>
      <c r="D779" s="45" t="s">
        <v>1591</v>
      </c>
      <c r="E779" s="1" t="s">
        <v>198</v>
      </c>
      <c r="F779" s="1" t="s">
        <v>68</v>
      </c>
      <c r="G779" s="1" t="s">
        <v>458</v>
      </c>
      <c r="H779" s="10" t="s">
        <v>436</v>
      </c>
      <c r="I779" s="10" t="s">
        <v>436</v>
      </c>
      <c r="J779" s="10">
        <v>0</v>
      </c>
      <c r="K779" s="10">
        <v>0</v>
      </c>
      <c r="L779" s="42" t="e">
        <f>IF(C779="","",VLOOKUP(C779,Ｒ!$A$1:$I$2607,2,FALSE))</f>
        <v>#N/A</v>
      </c>
      <c r="M779" t="e">
        <f>IF(C779="","",VLOOKUP(C779,Ｒ!$A$1:$I$2607,3,FALSE))</f>
        <v>#N/A</v>
      </c>
    </row>
    <row r="780" spans="1:13" ht="15" customHeight="1">
      <c r="A780" s="44">
        <v>128027</v>
      </c>
      <c r="B780" s="44" t="s">
        <v>111</v>
      </c>
      <c r="C780" s="8" t="s">
        <v>810</v>
      </c>
      <c r="D780" s="45" t="s">
        <v>811</v>
      </c>
      <c r="E780" s="1" t="s">
        <v>198</v>
      </c>
      <c r="F780" s="1" t="s">
        <v>68</v>
      </c>
      <c r="G780" s="1" t="s">
        <v>458</v>
      </c>
      <c r="H780" s="10" t="s">
        <v>436</v>
      </c>
      <c r="I780" s="10" t="s">
        <v>436</v>
      </c>
      <c r="J780" s="10">
        <v>0</v>
      </c>
      <c r="K780" s="10">
        <v>0</v>
      </c>
      <c r="L780" s="42">
        <f>IF(C780="","",VLOOKUP(C780,Ｒ!$A$1:$I$2607,2,FALSE))</f>
        <v>10</v>
      </c>
      <c r="M780" t="str">
        <f>IF(C780="","",VLOOKUP(C780,Ｒ!$A$1:$I$2607,3,FALSE))</f>
        <v>B</v>
      </c>
    </row>
    <row r="781" spans="1:13" ht="15" customHeight="1">
      <c r="A781" s="44">
        <v>128028</v>
      </c>
      <c r="B781" s="44" t="s">
        <v>111</v>
      </c>
      <c r="C781" s="8" t="s">
        <v>759</v>
      </c>
      <c r="D781" s="45" t="s">
        <v>760</v>
      </c>
      <c r="E781" s="1" t="s">
        <v>198</v>
      </c>
      <c r="F781" s="1" t="s">
        <v>68</v>
      </c>
      <c r="G781" s="1" t="s">
        <v>458</v>
      </c>
      <c r="H781" s="10" t="s">
        <v>436</v>
      </c>
      <c r="I781" s="10" t="s">
        <v>436</v>
      </c>
      <c r="J781" s="10">
        <v>0</v>
      </c>
      <c r="K781" s="10">
        <v>0</v>
      </c>
      <c r="L781" s="42" t="e">
        <f>IF(C781="","",VLOOKUP(C781,Ｒ!$A$1:$I$2607,2,FALSE))</f>
        <v>#N/A</v>
      </c>
      <c r="M781" t="e">
        <f>IF(C781="","",VLOOKUP(C781,Ｒ!$A$1:$I$2607,3,FALSE))</f>
        <v>#N/A</v>
      </c>
    </row>
    <row r="782" spans="1:13" ht="15" customHeight="1">
      <c r="A782" s="44">
        <v>128029</v>
      </c>
      <c r="B782" s="44" t="s">
        <v>111</v>
      </c>
      <c r="C782" s="8" t="s">
        <v>1075</v>
      </c>
      <c r="D782" s="45" t="s">
        <v>1076</v>
      </c>
      <c r="E782" s="1" t="s">
        <v>198</v>
      </c>
      <c r="F782" s="1" t="s">
        <v>68</v>
      </c>
      <c r="G782" s="1" t="s">
        <v>458</v>
      </c>
      <c r="H782" s="10" t="s">
        <v>436</v>
      </c>
      <c r="I782" s="10" t="s">
        <v>436</v>
      </c>
      <c r="J782" s="10">
        <v>0</v>
      </c>
      <c r="K782" s="10">
        <v>0</v>
      </c>
      <c r="L782" s="42" t="e">
        <f>IF(C782="","",VLOOKUP(C782,Ｒ!$A$1:$I$2607,2,FALSE))</f>
        <v>#N/A</v>
      </c>
      <c r="M782" t="e">
        <f>IF(C782="","",VLOOKUP(C782,Ｒ!$A$1:$I$2607,3,FALSE))</f>
        <v>#N/A</v>
      </c>
    </row>
    <row r="783" spans="1:13" ht="15" customHeight="1">
      <c r="A783" s="44">
        <v>129001</v>
      </c>
      <c r="B783" s="44" t="s">
        <v>540</v>
      </c>
      <c r="C783" s="8" t="s">
        <v>1769</v>
      </c>
      <c r="D783" s="45" t="s">
        <v>1770</v>
      </c>
      <c r="E783" s="1" t="s">
        <v>149</v>
      </c>
      <c r="F783" s="1" t="s">
        <v>68</v>
      </c>
      <c r="G783" s="1" t="s">
        <v>458</v>
      </c>
      <c r="H783" s="10" t="s">
        <v>436</v>
      </c>
      <c r="I783" s="10" t="s">
        <v>436</v>
      </c>
      <c r="J783" s="10">
        <v>0</v>
      </c>
      <c r="K783" s="10">
        <v>0</v>
      </c>
      <c r="L783" s="42" t="e">
        <f>IF(C783="","",VLOOKUP(C783,Ｒ!$A$1:$I$2607,2,FALSE))</f>
        <v>#N/A</v>
      </c>
      <c r="M783" t="e">
        <f>IF(C783="","",VLOOKUP(C783,Ｒ!$A$1:$I$2607,3,FALSE))</f>
        <v>#N/A</v>
      </c>
    </row>
    <row r="784" spans="1:13" ht="15" customHeight="1">
      <c r="A784" s="44">
        <v>129002</v>
      </c>
      <c r="B784" s="44" t="s">
        <v>540</v>
      </c>
      <c r="C784" s="8" t="s">
        <v>1771</v>
      </c>
      <c r="D784" s="45" t="s">
        <v>1772</v>
      </c>
      <c r="E784" s="1" t="s">
        <v>149</v>
      </c>
      <c r="F784" s="1" t="s">
        <v>68</v>
      </c>
      <c r="G784" s="1" t="s">
        <v>458</v>
      </c>
      <c r="H784" s="10" t="s">
        <v>436</v>
      </c>
      <c r="I784" s="10" t="s">
        <v>436</v>
      </c>
      <c r="J784" s="10">
        <v>0</v>
      </c>
      <c r="K784" s="10">
        <v>0</v>
      </c>
      <c r="L784" s="42" t="e">
        <f>IF(C784="","",VLOOKUP(C784,Ｒ!$A$1:$I$2607,2,FALSE))</f>
        <v>#N/A</v>
      </c>
      <c r="M784" t="e">
        <f>IF(C784="","",VLOOKUP(C784,Ｒ!$A$1:$I$2607,3,FALSE))</f>
        <v>#N/A</v>
      </c>
    </row>
    <row r="785" spans="1:13" ht="15" customHeight="1">
      <c r="A785" s="44">
        <v>129003</v>
      </c>
      <c r="B785" s="44" t="s">
        <v>540</v>
      </c>
      <c r="C785" s="8" t="s">
        <v>1376</v>
      </c>
      <c r="D785" s="45" t="s">
        <v>1377</v>
      </c>
      <c r="E785" s="1" t="s">
        <v>149</v>
      </c>
      <c r="F785" s="1" t="s">
        <v>68</v>
      </c>
      <c r="G785" s="1" t="s">
        <v>458</v>
      </c>
      <c r="H785" s="10" t="s">
        <v>436</v>
      </c>
      <c r="I785" s="10" t="s">
        <v>436</v>
      </c>
      <c r="J785" s="10">
        <v>0</v>
      </c>
      <c r="K785" s="10">
        <v>0</v>
      </c>
      <c r="L785" s="42">
        <f>IF(C785="","",VLOOKUP(C785,Ｒ!$A$1:$I$2607,2,FALSE))</f>
        <v>183</v>
      </c>
      <c r="M785" t="str">
        <f>IF(C785="","",VLOOKUP(C785,Ｒ!$A$1:$I$2607,3,FALSE))</f>
        <v>C</v>
      </c>
    </row>
    <row r="786" spans="1:13" ht="15" customHeight="1">
      <c r="A786" s="44">
        <v>129004</v>
      </c>
      <c r="B786" s="44" t="s">
        <v>540</v>
      </c>
      <c r="C786" s="8" t="s">
        <v>1773</v>
      </c>
      <c r="D786" s="45" t="s">
        <v>1774</v>
      </c>
      <c r="E786" s="1" t="s">
        <v>149</v>
      </c>
      <c r="F786" s="1" t="s">
        <v>68</v>
      </c>
      <c r="G786" s="1" t="s">
        <v>458</v>
      </c>
      <c r="H786" s="10" t="s">
        <v>436</v>
      </c>
      <c r="I786" s="10" t="s">
        <v>436</v>
      </c>
      <c r="J786" s="10">
        <v>0</v>
      </c>
      <c r="K786" s="10">
        <v>0</v>
      </c>
      <c r="L786" s="42" t="e">
        <f>IF(C786="","",VLOOKUP(C786,Ｒ!$A$1:$I$2607,2,FALSE))</f>
        <v>#N/A</v>
      </c>
      <c r="M786" t="e">
        <f>IF(C786="","",VLOOKUP(C786,Ｒ!$A$1:$I$2607,3,FALSE))</f>
        <v>#N/A</v>
      </c>
    </row>
    <row r="787" spans="1:13" ht="15" customHeight="1">
      <c r="A787" s="44">
        <v>129005</v>
      </c>
      <c r="B787" s="44" t="s">
        <v>540</v>
      </c>
      <c r="C787" s="8" t="s">
        <v>686</v>
      </c>
      <c r="D787" s="45" t="s">
        <v>687</v>
      </c>
      <c r="E787" s="1" t="s">
        <v>149</v>
      </c>
      <c r="F787" s="1" t="s">
        <v>68</v>
      </c>
      <c r="G787" s="1" t="s">
        <v>458</v>
      </c>
      <c r="H787" s="10" t="s">
        <v>436</v>
      </c>
      <c r="I787" s="10" t="s">
        <v>436</v>
      </c>
      <c r="J787" s="10">
        <v>2</v>
      </c>
      <c r="K787" s="10">
        <v>0</v>
      </c>
      <c r="L787" s="42" t="e">
        <f>IF(C787="","",VLOOKUP(C787,Ｒ!$A$1:$I$2607,2,FALSE))</f>
        <v>#N/A</v>
      </c>
      <c r="M787" t="e">
        <f>IF(C787="","",VLOOKUP(C787,Ｒ!$A$1:$I$2607,3,FALSE))</f>
        <v>#N/A</v>
      </c>
    </row>
    <row r="788" spans="1:13" ht="15" customHeight="1">
      <c r="A788" s="44">
        <v>129006</v>
      </c>
      <c r="B788" s="44" t="s">
        <v>540</v>
      </c>
      <c r="C788" s="8" t="s">
        <v>1241</v>
      </c>
      <c r="D788" s="45" t="s">
        <v>1242</v>
      </c>
      <c r="E788" s="1" t="s">
        <v>149</v>
      </c>
      <c r="F788" s="1" t="s">
        <v>68</v>
      </c>
      <c r="G788" s="1" t="s">
        <v>458</v>
      </c>
      <c r="H788" s="10" t="s">
        <v>436</v>
      </c>
      <c r="I788" s="10" t="s">
        <v>436</v>
      </c>
      <c r="J788" s="10">
        <v>0</v>
      </c>
      <c r="K788" s="10">
        <v>0</v>
      </c>
      <c r="L788" s="42" t="e">
        <f>IF(C788="","",VLOOKUP(C788,Ｒ!$A$1:$I$2607,2,FALSE))</f>
        <v>#N/A</v>
      </c>
      <c r="M788" t="e">
        <f>IF(C788="","",VLOOKUP(C788,Ｒ!$A$1:$I$2607,3,FALSE))</f>
        <v>#N/A</v>
      </c>
    </row>
    <row r="789" spans="1:13" ht="15" customHeight="1">
      <c r="A789" s="44">
        <v>129007</v>
      </c>
      <c r="B789" s="44" t="s">
        <v>540</v>
      </c>
      <c r="C789" s="8" t="s">
        <v>1243</v>
      </c>
      <c r="D789" s="45" t="s">
        <v>1244</v>
      </c>
      <c r="E789" s="1" t="s">
        <v>149</v>
      </c>
      <c r="F789" s="1" t="s">
        <v>68</v>
      </c>
      <c r="G789" s="1" t="s">
        <v>458</v>
      </c>
      <c r="H789" s="10" t="s">
        <v>436</v>
      </c>
      <c r="I789" s="10" t="s">
        <v>436</v>
      </c>
      <c r="J789" s="10">
        <v>0</v>
      </c>
      <c r="K789" s="10">
        <v>0</v>
      </c>
      <c r="L789" s="42" t="e">
        <f>IF(C789="","",VLOOKUP(C789,Ｒ!$A$1:$I$2607,2,FALSE))</f>
        <v>#N/A</v>
      </c>
      <c r="M789" t="e">
        <f>IF(C789="","",VLOOKUP(C789,Ｒ!$A$1:$I$2607,3,FALSE))</f>
        <v>#N/A</v>
      </c>
    </row>
    <row r="790" spans="1:13" ht="15" customHeight="1">
      <c r="A790" s="44">
        <v>129008</v>
      </c>
      <c r="B790" s="44" t="s">
        <v>540</v>
      </c>
      <c r="C790" s="8" t="s">
        <v>1245</v>
      </c>
      <c r="D790" s="45" t="s">
        <v>1246</v>
      </c>
      <c r="E790" s="1" t="s">
        <v>149</v>
      </c>
      <c r="F790" s="1" t="s">
        <v>68</v>
      </c>
      <c r="G790" s="1" t="s">
        <v>458</v>
      </c>
      <c r="H790" s="10" t="s">
        <v>436</v>
      </c>
      <c r="I790" s="10" t="s">
        <v>436</v>
      </c>
      <c r="J790" s="10">
        <v>0</v>
      </c>
      <c r="K790" s="10">
        <v>0</v>
      </c>
      <c r="L790" s="42" t="e">
        <f>IF(C790="","",VLOOKUP(C790,Ｒ!$A$1:$I$2607,2,FALSE))</f>
        <v>#N/A</v>
      </c>
      <c r="M790" t="e">
        <f>IF(C790="","",VLOOKUP(C790,Ｒ!$A$1:$I$2607,3,FALSE))</f>
        <v>#N/A</v>
      </c>
    </row>
    <row r="791" spans="1:13" ht="15" customHeight="1">
      <c r="A791" s="44">
        <v>129009</v>
      </c>
      <c r="B791" s="44" t="s">
        <v>540</v>
      </c>
      <c r="C791" s="8" t="s">
        <v>1247</v>
      </c>
      <c r="D791" s="45" t="s">
        <v>1248</v>
      </c>
      <c r="E791" s="1" t="s">
        <v>149</v>
      </c>
      <c r="F791" s="1" t="s">
        <v>68</v>
      </c>
      <c r="G791" s="1" t="s">
        <v>458</v>
      </c>
      <c r="H791" s="10" t="s">
        <v>436</v>
      </c>
      <c r="I791" s="10" t="s">
        <v>436</v>
      </c>
      <c r="J791" s="10">
        <v>0</v>
      </c>
      <c r="K791" s="10">
        <v>0</v>
      </c>
      <c r="L791" s="42" t="e">
        <f>IF(C791="","",VLOOKUP(C791,Ｒ!$A$1:$I$2607,2,FALSE))</f>
        <v>#N/A</v>
      </c>
      <c r="M791" t="e">
        <f>IF(C791="","",VLOOKUP(C791,Ｒ!$A$1:$I$2607,3,FALSE))</f>
        <v>#N/A</v>
      </c>
    </row>
    <row r="792" spans="1:13" ht="15" customHeight="1">
      <c r="A792" s="44">
        <v>129010</v>
      </c>
      <c r="B792" s="44" t="s">
        <v>540</v>
      </c>
      <c r="C792" s="8" t="s">
        <v>1249</v>
      </c>
      <c r="D792" s="45" t="s">
        <v>1250</v>
      </c>
      <c r="E792" s="1" t="s">
        <v>149</v>
      </c>
      <c r="F792" s="1" t="s">
        <v>68</v>
      </c>
      <c r="G792" s="1" t="s">
        <v>458</v>
      </c>
      <c r="H792" s="10" t="s">
        <v>436</v>
      </c>
      <c r="I792" s="10" t="s">
        <v>436</v>
      </c>
      <c r="J792" s="10">
        <v>0</v>
      </c>
      <c r="K792" s="10">
        <v>0</v>
      </c>
      <c r="L792" s="42" t="e">
        <f>IF(C792="","",VLOOKUP(C792,Ｒ!$A$1:$I$2607,2,FALSE))</f>
        <v>#N/A</v>
      </c>
      <c r="M792" t="e">
        <f>IF(C792="","",VLOOKUP(C792,Ｒ!$A$1:$I$2607,3,FALSE))</f>
        <v>#N/A</v>
      </c>
    </row>
    <row r="793" spans="1:13" ht="15" customHeight="1">
      <c r="A793" s="44">
        <v>129011</v>
      </c>
      <c r="B793" s="44" t="s">
        <v>540</v>
      </c>
      <c r="C793" s="8" t="s">
        <v>1251</v>
      </c>
      <c r="D793" s="45" t="s">
        <v>1252</v>
      </c>
      <c r="E793" s="1" t="s">
        <v>149</v>
      </c>
      <c r="F793" s="1" t="s">
        <v>68</v>
      </c>
      <c r="G793" s="1" t="s">
        <v>458</v>
      </c>
      <c r="H793" s="10" t="s">
        <v>436</v>
      </c>
      <c r="I793" s="10" t="s">
        <v>436</v>
      </c>
      <c r="J793" s="10">
        <v>0</v>
      </c>
      <c r="K793" s="10">
        <v>0</v>
      </c>
      <c r="L793" s="42" t="e">
        <f>IF(C793="","",VLOOKUP(C793,Ｒ!$A$1:$I$2607,2,FALSE))</f>
        <v>#N/A</v>
      </c>
      <c r="M793" t="e">
        <f>IF(C793="","",VLOOKUP(C793,Ｒ!$A$1:$I$2607,3,FALSE))</f>
        <v>#N/A</v>
      </c>
    </row>
    <row r="794" spans="1:13" ht="15" customHeight="1">
      <c r="A794" s="44">
        <v>129012</v>
      </c>
      <c r="B794" s="44" t="s">
        <v>540</v>
      </c>
      <c r="C794" s="8" t="s">
        <v>1253</v>
      </c>
      <c r="D794" s="45" t="s">
        <v>1254</v>
      </c>
      <c r="E794" s="1" t="s">
        <v>149</v>
      </c>
      <c r="F794" s="1" t="s">
        <v>68</v>
      </c>
      <c r="G794" s="1" t="s">
        <v>458</v>
      </c>
      <c r="H794" s="10" t="s">
        <v>436</v>
      </c>
      <c r="I794" s="10" t="s">
        <v>436</v>
      </c>
      <c r="J794" s="10">
        <v>0</v>
      </c>
      <c r="K794" s="10">
        <v>0</v>
      </c>
      <c r="L794" s="42" t="e">
        <f>IF(C794="","",VLOOKUP(C794,Ｒ!$A$1:$I$2607,2,FALSE))</f>
        <v>#N/A</v>
      </c>
      <c r="M794" t="e">
        <f>IF(C794="","",VLOOKUP(C794,Ｒ!$A$1:$I$2607,3,FALSE))</f>
        <v>#N/A</v>
      </c>
    </row>
    <row r="795" spans="1:13" ht="15" customHeight="1">
      <c r="A795" s="44">
        <v>129013</v>
      </c>
      <c r="B795" s="44" t="s">
        <v>540</v>
      </c>
      <c r="C795" s="8" t="s">
        <v>750</v>
      </c>
      <c r="D795" s="45" t="s">
        <v>751</v>
      </c>
      <c r="E795" s="1" t="s">
        <v>149</v>
      </c>
      <c r="F795" s="1" t="s">
        <v>68</v>
      </c>
      <c r="G795" s="1" t="s">
        <v>458</v>
      </c>
      <c r="H795" s="10" t="s">
        <v>436</v>
      </c>
      <c r="I795" s="10" t="s">
        <v>436</v>
      </c>
      <c r="J795" s="10">
        <v>1</v>
      </c>
      <c r="K795" s="10">
        <v>0</v>
      </c>
      <c r="L795" s="42">
        <f>IF(C795="","",VLOOKUP(C795,Ｒ!$A$1:$I$2607,2,FALSE))</f>
        <v>73</v>
      </c>
      <c r="M795" t="str">
        <f>IF(C795="","",VLOOKUP(C795,Ｒ!$A$1:$I$2607,3,FALSE))</f>
        <v>B</v>
      </c>
    </row>
    <row r="796" spans="1:13" ht="15" customHeight="1">
      <c r="A796" s="44">
        <v>129014</v>
      </c>
      <c r="B796" s="44" t="s">
        <v>540</v>
      </c>
      <c r="C796" s="8" t="s">
        <v>752</v>
      </c>
      <c r="D796" s="45" t="s">
        <v>1775</v>
      </c>
      <c r="E796" s="1" t="s">
        <v>149</v>
      </c>
      <c r="F796" s="1" t="s">
        <v>68</v>
      </c>
      <c r="G796" s="1" t="s">
        <v>458</v>
      </c>
      <c r="H796" s="10" t="s">
        <v>436</v>
      </c>
      <c r="I796" s="10" t="s">
        <v>436</v>
      </c>
      <c r="J796" s="10">
        <v>3</v>
      </c>
      <c r="K796" s="10">
        <v>0</v>
      </c>
      <c r="L796" s="42">
        <f>IF(C796="","",VLOOKUP(C796,Ｒ!$A$1:$I$2607,2,FALSE))</f>
        <v>73</v>
      </c>
      <c r="M796" t="str">
        <f>IF(C796="","",VLOOKUP(C796,Ｒ!$A$1:$I$2607,3,FALSE))</f>
        <v>B</v>
      </c>
    </row>
    <row r="797" spans="1:13" ht="15" customHeight="1">
      <c r="A797" s="44">
        <v>129015</v>
      </c>
      <c r="B797" s="44" t="s">
        <v>540</v>
      </c>
      <c r="C797" s="8" t="s">
        <v>1390</v>
      </c>
      <c r="D797" s="45" t="s">
        <v>1391</v>
      </c>
      <c r="E797" s="1" t="s">
        <v>149</v>
      </c>
      <c r="F797" s="1" t="s">
        <v>68</v>
      </c>
      <c r="G797" s="1" t="s">
        <v>458</v>
      </c>
      <c r="H797" s="10" t="s">
        <v>436</v>
      </c>
      <c r="I797" s="10" t="s">
        <v>436</v>
      </c>
      <c r="J797" s="10">
        <v>0</v>
      </c>
      <c r="K797" s="10">
        <v>0</v>
      </c>
      <c r="L797" s="42">
        <f>IF(C797="","",VLOOKUP(C797,Ｒ!$A$1:$I$2607,2,FALSE))</f>
        <v>120</v>
      </c>
      <c r="M797" t="str">
        <f>IF(C797="","",VLOOKUP(C797,Ｒ!$A$1:$I$2607,3,FALSE))</f>
        <v>B</v>
      </c>
    </row>
    <row r="798" spans="1:13" ht="15" customHeight="1">
      <c r="A798" s="44">
        <v>129016</v>
      </c>
      <c r="B798" s="44" t="s">
        <v>540</v>
      </c>
      <c r="C798" s="8" t="s">
        <v>1361</v>
      </c>
      <c r="D798" s="45" t="s">
        <v>1362</v>
      </c>
      <c r="E798" s="1" t="s">
        <v>149</v>
      </c>
      <c r="F798" s="1" t="s">
        <v>68</v>
      </c>
      <c r="G798" s="1" t="s">
        <v>458</v>
      </c>
      <c r="H798" s="10" t="s">
        <v>436</v>
      </c>
      <c r="I798" s="10" t="s">
        <v>436</v>
      </c>
      <c r="J798" s="10">
        <v>0</v>
      </c>
      <c r="K798" s="10">
        <v>0</v>
      </c>
      <c r="L798" s="42">
        <f>IF(C798="","",VLOOKUP(C798,Ｒ!$A$1:$I$2607,2,FALSE))</f>
        <v>183</v>
      </c>
      <c r="M798" t="str">
        <f>IF(C798="","",VLOOKUP(C798,Ｒ!$A$1:$I$2607,3,FALSE))</f>
        <v>C</v>
      </c>
    </row>
    <row r="799" spans="1:13" ht="15" customHeight="1">
      <c r="A799" s="44">
        <v>129017</v>
      </c>
      <c r="B799" s="44" t="s">
        <v>540</v>
      </c>
      <c r="C799" s="8" t="s">
        <v>1598</v>
      </c>
      <c r="D799" s="45" t="s">
        <v>1599</v>
      </c>
      <c r="E799" s="1" t="s">
        <v>149</v>
      </c>
      <c r="F799" s="1" t="s">
        <v>68</v>
      </c>
      <c r="G799" s="1" t="s">
        <v>458</v>
      </c>
      <c r="H799" s="10" t="s">
        <v>436</v>
      </c>
      <c r="I799" s="10" t="s">
        <v>436</v>
      </c>
      <c r="J799" s="10">
        <v>1</v>
      </c>
      <c r="K799" s="10">
        <v>0</v>
      </c>
      <c r="L799" s="42" t="e">
        <f>IF(C799="","",VLOOKUP(C799,Ｒ!$A$1:$I$2607,2,FALSE))</f>
        <v>#N/A</v>
      </c>
      <c r="M799" t="e">
        <f>IF(C799="","",VLOOKUP(C799,Ｒ!$A$1:$I$2607,3,FALSE))</f>
        <v>#N/A</v>
      </c>
    </row>
    <row r="800" spans="1:13" ht="15" customHeight="1">
      <c r="A800" s="44">
        <v>129018</v>
      </c>
      <c r="B800" s="44" t="s">
        <v>540</v>
      </c>
      <c r="C800" s="8" t="s">
        <v>1487</v>
      </c>
      <c r="D800" s="45" t="s">
        <v>1375</v>
      </c>
      <c r="E800" s="1" t="s">
        <v>149</v>
      </c>
      <c r="F800" s="1" t="s">
        <v>68</v>
      </c>
      <c r="G800" s="1" t="s">
        <v>458</v>
      </c>
      <c r="H800" s="10" t="s">
        <v>436</v>
      </c>
      <c r="I800" s="10" t="s">
        <v>436</v>
      </c>
      <c r="J800" s="10">
        <v>0</v>
      </c>
      <c r="K800" s="10">
        <v>0</v>
      </c>
      <c r="L800" s="42">
        <f>IF(C800="","",VLOOKUP(C800,Ｒ!$A$1:$I$2607,2,FALSE))</f>
        <v>183</v>
      </c>
      <c r="M800" t="str">
        <f>IF(C800="","",VLOOKUP(C800,Ｒ!$A$1:$I$2607,3,FALSE))</f>
        <v>C</v>
      </c>
    </row>
    <row r="801" spans="1:13" ht="15" customHeight="1">
      <c r="A801" s="44">
        <v>129019</v>
      </c>
      <c r="B801" s="44" t="s">
        <v>540</v>
      </c>
      <c r="C801" s="8" t="s">
        <v>1255</v>
      </c>
      <c r="D801" s="45" t="s">
        <v>1256</v>
      </c>
      <c r="E801" s="1" t="s">
        <v>149</v>
      </c>
      <c r="F801" s="1" t="s">
        <v>68</v>
      </c>
      <c r="G801" s="1" t="s">
        <v>458</v>
      </c>
      <c r="H801" s="10" t="s">
        <v>436</v>
      </c>
      <c r="I801" s="10" t="s">
        <v>436</v>
      </c>
      <c r="J801" s="10">
        <v>0</v>
      </c>
      <c r="K801" s="10">
        <v>0</v>
      </c>
      <c r="L801" s="42" t="e">
        <f>IF(C801="","",VLOOKUP(C801,Ｒ!$A$1:$I$2607,2,FALSE))</f>
        <v>#N/A</v>
      </c>
      <c r="M801" t="e">
        <f>IF(C801="","",VLOOKUP(C801,Ｒ!$A$1:$I$2607,3,FALSE))</f>
        <v>#N/A</v>
      </c>
    </row>
    <row r="802" spans="1:13" ht="15" customHeight="1">
      <c r="A802" s="44">
        <v>129020</v>
      </c>
      <c r="B802" s="44" t="s">
        <v>540</v>
      </c>
      <c r="C802" s="8" t="s">
        <v>1369</v>
      </c>
      <c r="D802" s="45" t="s">
        <v>1370</v>
      </c>
      <c r="E802" s="1" t="s">
        <v>149</v>
      </c>
      <c r="F802" s="1" t="s">
        <v>68</v>
      </c>
      <c r="G802" s="1" t="s">
        <v>458</v>
      </c>
      <c r="H802" s="10" t="s">
        <v>436</v>
      </c>
      <c r="I802" s="10" t="s">
        <v>436</v>
      </c>
      <c r="J802" s="10">
        <v>0</v>
      </c>
      <c r="K802" s="10">
        <v>0</v>
      </c>
      <c r="L802" s="42">
        <f>IF(C802="","",VLOOKUP(C802,Ｒ!$A$1:$I$2607,2,FALSE))</f>
        <v>120</v>
      </c>
      <c r="M802" t="str">
        <f>IF(C802="","",VLOOKUP(C802,Ｒ!$A$1:$I$2607,3,FALSE))</f>
        <v>B</v>
      </c>
    </row>
    <row r="803" spans="1:13" ht="15" customHeight="1">
      <c r="A803" s="44">
        <v>129021</v>
      </c>
      <c r="B803" s="44" t="s">
        <v>540</v>
      </c>
      <c r="C803" s="8" t="s">
        <v>1600</v>
      </c>
      <c r="D803" s="45" t="s">
        <v>1601</v>
      </c>
      <c r="E803" s="1" t="s">
        <v>149</v>
      </c>
      <c r="F803" s="1" t="s">
        <v>68</v>
      </c>
      <c r="G803" s="1" t="s">
        <v>458</v>
      </c>
      <c r="H803" s="10" t="s">
        <v>436</v>
      </c>
      <c r="I803" s="10" t="s">
        <v>436</v>
      </c>
      <c r="J803" s="10">
        <v>1</v>
      </c>
      <c r="K803" s="10">
        <v>0</v>
      </c>
      <c r="L803" s="42" t="e">
        <f>IF(C803="","",VLOOKUP(C803,Ｒ!$A$1:$I$2607,2,FALSE))</f>
        <v>#N/A</v>
      </c>
      <c r="M803" t="e">
        <f>IF(C803="","",VLOOKUP(C803,Ｒ!$A$1:$I$2607,3,FALSE))</f>
        <v>#N/A</v>
      </c>
    </row>
    <row r="804" spans="1:13" ht="15" customHeight="1">
      <c r="A804" s="44">
        <v>129022</v>
      </c>
      <c r="B804" s="44" t="s">
        <v>540</v>
      </c>
      <c r="C804" s="8" t="s">
        <v>1257</v>
      </c>
      <c r="D804" s="45" t="s">
        <v>1258</v>
      </c>
      <c r="E804" s="1" t="s">
        <v>149</v>
      </c>
      <c r="F804" s="1" t="s">
        <v>68</v>
      </c>
      <c r="G804" s="1" t="s">
        <v>458</v>
      </c>
      <c r="H804" s="10" t="s">
        <v>436</v>
      </c>
      <c r="I804" s="10" t="s">
        <v>436</v>
      </c>
      <c r="J804" s="10">
        <v>0</v>
      </c>
      <c r="K804" s="10">
        <v>0</v>
      </c>
      <c r="L804" s="42" t="e">
        <f>IF(C804="","",VLOOKUP(C804,Ｒ!$A$1:$I$2607,2,FALSE))</f>
        <v>#N/A</v>
      </c>
      <c r="M804" t="e">
        <f>IF(C804="","",VLOOKUP(C804,Ｒ!$A$1:$I$2607,3,FALSE))</f>
        <v>#N/A</v>
      </c>
    </row>
    <row r="805" spans="1:13" ht="15" customHeight="1">
      <c r="A805" s="44">
        <v>129023</v>
      </c>
      <c r="B805" s="44" t="s">
        <v>540</v>
      </c>
      <c r="C805" s="8" t="s">
        <v>1596</v>
      </c>
      <c r="D805" s="45" t="s">
        <v>1597</v>
      </c>
      <c r="E805" s="1" t="s">
        <v>149</v>
      </c>
      <c r="F805" s="1" t="s">
        <v>68</v>
      </c>
      <c r="G805" s="1" t="s">
        <v>458</v>
      </c>
      <c r="H805" s="10" t="s">
        <v>436</v>
      </c>
      <c r="I805" s="10" t="s">
        <v>436</v>
      </c>
      <c r="J805" s="10">
        <v>1</v>
      </c>
      <c r="K805" s="10">
        <v>0</v>
      </c>
      <c r="L805" s="42">
        <f>IF(C805="","",VLOOKUP(C805,Ｒ!$A$1:$I$2607,2,FALSE))</f>
        <v>159</v>
      </c>
      <c r="M805" t="str">
        <f>IF(C805="","",VLOOKUP(C805,Ｒ!$A$1:$I$2607,3,FALSE))</f>
        <v>C</v>
      </c>
    </row>
    <row r="806" spans="1:13" ht="15" customHeight="1">
      <c r="A806" s="44">
        <v>129024</v>
      </c>
      <c r="B806" s="44" t="s">
        <v>540</v>
      </c>
      <c r="C806" s="8" t="s">
        <v>1363</v>
      </c>
      <c r="D806" s="45" t="s">
        <v>1364</v>
      </c>
      <c r="E806" s="1" t="s">
        <v>149</v>
      </c>
      <c r="F806" s="1" t="s">
        <v>68</v>
      </c>
      <c r="G806" s="1" t="s">
        <v>458</v>
      </c>
      <c r="H806" s="10" t="s">
        <v>436</v>
      </c>
      <c r="I806" s="10" t="s">
        <v>436</v>
      </c>
      <c r="J806" s="10">
        <v>0</v>
      </c>
      <c r="K806" s="10">
        <v>0</v>
      </c>
      <c r="L806" s="42">
        <f>IF(C806="","",VLOOKUP(C806,Ｒ!$A$1:$I$2607,2,FALSE))</f>
        <v>203</v>
      </c>
      <c r="M806" t="str">
        <f>IF(C806="","",VLOOKUP(C806,Ｒ!$A$1:$I$2607,3,FALSE))</f>
        <v>C</v>
      </c>
    </row>
    <row r="807" spans="1:13" ht="15" customHeight="1">
      <c r="A807" s="44">
        <v>129025</v>
      </c>
      <c r="B807" s="44" t="s">
        <v>540</v>
      </c>
      <c r="C807" s="8" t="s">
        <v>1259</v>
      </c>
      <c r="D807" s="45" t="s">
        <v>1260</v>
      </c>
      <c r="E807" s="1" t="s">
        <v>149</v>
      </c>
      <c r="F807" s="1" t="s">
        <v>68</v>
      </c>
      <c r="G807" s="1" t="s">
        <v>458</v>
      </c>
      <c r="H807" s="10" t="s">
        <v>436</v>
      </c>
      <c r="I807" s="10" t="s">
        <v>436</v>
      </c>
      <c r="J807" s="10">
        <v>0</v>
      </c>
      <c r="K807" s="10">
        <v>0</v>
      </c>
      <c r="L807" s="42" t="e">
        <f>IF(C807="","",VLOOKUP(C807,Ｒ!$A$1:$I$2607,2,FALSE))</f>
        <v>#N/A</v>
      </c>
      <c r="M807" t="e">
        <f>IF(C807="","",VLOOKUP(C807,Ｒ!$A$1:$I$2607,3,FALSE))</f>
        <v>#N/A</v>
      </c>
    </row>
    <row r="808" spans="1:13" ht="15" customHeight="1">
      <c r="A808" s="44">
        <v>129026</v>
      </c>
      <c r="B808" s="44" t="s">
        <v>540</v>
      </c>
      <c r="C808" s="8" t="s">
        <v>1365</v>
      </c>
      <c r="D808" s="45" t="s">
        <v>1366</v>
      </c>
      <c r="E808" s="1" t="s">
        <v>149</v>
      </c>
      <c r="F808" s="1" t="s">
        <v>68</v>
      </c>
      <c r="G808" s="1" t="s">
        <v>458</v>
      </c>
      <c r="H808" s="10" t="s">
        <v>436</v>
      </c>
      <c r="I808" s="10" t="s">
        <v>436</v>
      </c>
      <c r="J808" s="10">
        <v>0</v>
      </c>
      <c r="K808" s="10">
        <v>0</v>
      </c>
      <c r="L808" s="42">
        <f>IF(C808="","",VLOOKUP(C808,Ｒ!$A$1:$I$2607,2,FALSE))</f>
        <v>203</v>
      </c>
      <c r="M808" t="str">
        <f>IF(C808="","",VLOOKUP(C808,Ｒ!$A$1:$I$2607,3,FALSE))</f>
        <v>C</v>
      </c>
    </row>
    <row r="809" spans="1:13" ht="15" customHeight="1">
      <c r="A809" s="44">
        <v>129027</v>
      </c>
      <c r="B809" s="44" t="s">
        <v>540</v>
      </c>
      <c r="C809" s="8" t="s">
        <v>1594</v>
      </c>
      <c r="D809" s="45" t="s">
        <v>1595</v>
      </c>
      <c r="E809" s="1" t="s">
        <v>149</v>
      </c>
      <c r="F809" s="1" t="s">
        <v>68</v>
      </c>
      <c r="G809" s="1" t="s">
        <v>458</v>
      </c>
      <c r="H809" s="10" t="s">
        <v>436</v>
      </c>
      <c r="I809" s="10" t="s">
        <v>436</v>
      </c>
      <c r="J809" s="10">
        <v>1</v>
      </c>
      <c r="K809" s="10">
        <v>0</v>
      </c>
      <c r="L809" s="42">
        <f>IF(C809="","",VLOOKUP(C809,Ｒ!$A$1:$I$2607,2,FALSE))</f>
        <v>159</v>
      </c>
      <c r="M809" t="str">
        <f>IF(C809="","",VLOOKUP(C809,Ｒ!$A$1:$I$2607,3,FALSE))</f>
        <v>C</v>
      </c>
    </row>
    <row r="810" spans="1:13" ht="15" customHeight="1">
      <c r="A810" s="44">
        <v>129028</v>
      </c>
      <c r="B810" s="44" t="s">
        <v>540</v>
      </c>
      <c r="C810" s="8" t="s">
        <v>1602</v>
      </c>
      <c r="D810" s="45" t="s">
        <v>1603</v>
      </c>
      <c r="E810" s="1" t="s">
        <v>149</v>
      </c>
      <c r="F810" s="1" t="s">
        <v>68</v>
      </c>
      <c r="G810" s="1" t="s">
        <v>458</v>
      </c>
      <c r="H810" s="10" t="s">
        <v>436</v>
      </c>
      <c r="I810" s="10" t="s">
        <v>436</v>
      </c>
      <c r="J810" s="10">
        <v>0</v>
      </c>
      <c r="K810" s="10">
        <v>0</v>
      </c>
      <c r="L810" s="42" t="e">
        <f>IF(C810="","",VLOOKUP(C810,Ｒ!$A$1:$I$2607,2,FALSE))</f>
        <v>#N/A</v>
      </c>
      <c r="M810" t="e">
        <f>IF(C810="","",VLOOKUP(C810,Ｒ!$A$1:$I$2607,3,FALSE))</f>
        <v>#N/A</v>
      </c>
    </row>
    <row r="811" spans="1:13" ht="15" customHeight="1">
      <c r="A811" s="44">
        <v>129029</v>
      </c>
      <c r="B811" s="44" t="s">
        <v>540</v>
      </c>
      <c r="C811" s="8" t="s">
        <v>1367</v>
      </c>
      <c r="D811" s="45" t="s">
        <v>1368</v>
      </c>
      <c r="E811" s="1" t="s">
        <v>149</v>
      </c>
      <c r="F811" s="1" t="s">
        <v>68</v>
      </c>
      <c r="G811" s="1" t="s">
        <v>458</v>
      </c>
      <c r="H811" s="10" t="s">
        <v>436</v>
      </c>
      <c r="I811" s="10" t="s">
        <v>436</v>
      </c>
      <c r="J811" s="10">
        <v>5</v>
      </c>
      <c r="K811" s="10">
        <v>0</v>
      </c>
      <c r="L811" s="42" t="e">
        <f>IF(C811="","",VLOOKUP(C811,Ｒ!$A$1:$I$2607,2,FALSE))</f>
        <v>#N/A</v>
      </c>
      <c r="M811" t="e">
        <f>IF(C811="","",VLOOKUP(C811,Ｒ!$A$1:$I$2607,3,FALSE))</f>
        <v>#N/A</v>
      </c>
    </row>
    <row r="812" spans="1:13" ht="15" customHeight="1">
      <c r="A812" s="44">
        <v>129030</v>
      </c>
      <c r="B812" s="44" t="s">
        <v>540</v>
      </c>
      <c r="C812" s="8" t="s">
        <v>1371</v>
      </c>
      <c r="D812" s="45" t="s">
        <v>1372</v>
      </c>
      <c r="E812" s="1" t="s">
        <v>149</v>
      </c>
      <c r="F812" s="1" t="s">
        <v>68</v>
      </c>
      <c r="G812" s="1" t="s">
        <v>458</v>
      </c>
      <c r="H812" s="10" t="s">
        <v>436</v>
      </c>
      <c r="I812" s="10" t="s">
        <v>436</v>
      </c>
      <c r="J812" s="10">
        <v>2</v>
      </c>
      <c r="K812" s="10">
        <v>0</v>
      </c>
      <c r="L812" s="42" t="e">
        <f>IF(C812="","",VLOOKUP(C812,Ｒ!$A$1:$I$2607,2,FALSE))</f>
        <v>#N/A</v>
      </c>
      <c r="M812" t="e">
        <f>IF(C812="","",VLOOKUP(C812,Ｒ!$A$1:$I$2607,3,FALSE))</f>
        <v>#N/A</v>
      </c>
    </row>
    <row r="813" spans="1:13" ht="15" customHeight="1">
      <c r="A813" s="44">
        <v>129031</v>
      </c>
      <c r="B813" s="44" t="s">
        <v>540</v>
      </c>
      <c r="C813" s="8" t="s">
        <v>1373</v>
      </c>
      <c r="D813" s="45" t="s">
        <v>1374</v>
      </c>
      <c r="E813" s="1" t="s">
        <v>149</v>
      </c>
      <c r="F813" s="1" t="s">
        <v>68</v>
      </c>
      <c r="G813" s="1" t="s">
        <v>458</v>
      </c>
      <c r="H813" s="10" t="s">
        <v>436</v>
      </c>
      <c r="I813" s="10" t="s">
        <v>436</v>
      </c>
      <c r="J813" s="10">
        <v>0</v>
      </c>
      <c r="K813" s="10">
        <v>0</v>
      </c>
      <c r="L813" s="42">
        <f>IF(C813="","",VLOOKUP(C813,Ｒ!$A$1:$I$2607,2,FALSE))</f>
        <v>183</v>
      </c>
      <c r="M813" t="str">
        <f>IF(C813="","",VLOOKUP(C813,Ｒ!$A$1:$I$2607,3,FALSE))</f>
        <v>C</v>
      </c>
    </row>
    <row r="814" spans="1:13" ht="15" customHeight="1">
      <c r="A814" s="44">
        <v>129032</v>
      </c>
      <c r="B814" s="44" t="s">
        <v>540</v>
      </c>
      <c r="C814" s="8" t="s">
        <v>1261</v>
      </c>
      <c r="D814" s="45" t="s">
        <v>1262</v>
      </c>
      <c r="E814" s="1" t="s">
        <v>149</v>
      </c>
      <c r="F814" s="1" t="s">
        <v>68</v>
      </c>
      <c r="G814" s="1" t="s">
        <v>458</v>
      </c>
      <c r="H814" s="10" t="s">
        <v>436</v>
      </c>
      <c r="I814" s="10" t="s">
        <v>436</v>
      </c>
      <c r="J814" s="10">
        <v>0</v>
      </c>
      <c r="K814" s="10">
        <v>0</v>
      </c>
      <c r="L814" s="42" t="e">
        <f>IF(C814="","",VLOOKUP(C814,Ｒ!$A$1:$I$2607,2,FALSE))</f>
        <v>#N/A</v>
      </c>
      <c r="M814" t="e">
        <f>IF(C814="","",VLOOKUP(C814,Ｒ!$A$1:$I$2607,3,FALSE))</f>
        <v>#N/A</v>
      </c>
    </row>
    <row r="815" spans="1:13" ht="15" customHeight="1">
      <c r="A815" s="44">
        <v>129033</v>
      </c>
      <c r="B815" s="44" t="s">
        <v>540</v>
      </c>
      <c r="C815" s="8" t="s">
        <v>1263</v>
      </c>
      <c r="D815" s="45" t="s">
        <v>1264</v>
      </c>
      <c r="E815" s="1" t="s">
        <v>149</v>
      </c>
      <c r="F815" s="1" t="s">
        <v>68</v>
      </c>
      <c r="G815" s="1" t="s">
        <v>458</v>
      </c>
      <c r="H815" s="10" t="s">
        <v>436</v>
      </c>
      <c r="I815" s="10" t="s">
        <v>436</v>
      </c>
      <c r="J815" s="10">
        <v>0</v>
      </c>
      <c r="K815" s="10">
        <v>0</v>
      </c>
      <c r="L815" s="42" t="e">
        <f>IF(C815="","",VLOOKUP(C815,Ｒ!$A$1:$I$2607,2,FALSE))</f>
        <v>#N/A</v>
      </c>
      <c r="M815" t="e">
        <f>IF(C815="","",VLOOKUP(C815,Ｒ!$A$1:$I$2607,3,FALSE))</f>
        <v>#N/A</v>
      </c>
    </row>
    <row r="816" spans="1:13" ht="15" customHeight="1">
      <c r="A816" s="44">
        <v>129034</v>
      </c>
      <c r="B816" s="44" t="s">
        <v>540</v>
      </c>
      <c r="C816" s="8" t="s">
        <v>1386</v>
      </c>
      <c r="D816" s="45" t="s">
        <v>1387</v>
      </c>
      <c r="E816" s="1" t="s">
        <v>198</v>
      </c>
      <c r="F816" s="1" t="s">
        <v>68</v>
      </c>
      <c r="G816" s="1" t="s">
        <v>458</v>
      </c>
      <c r="H816" s="10" t="s">
        <v>436</v>
      </c>
      <c r="I816" s="10" t="s">
        <v>436</v>
      </c>
      <c r="J816" s="10">
        <v>0</v>
      </c>
      <c r="K816" s="10">
        <v>0</v>
      </c>
      <c r="L816" s="42" t="e">
        <f>IF(C816="","",VLOOKUP(C816,Ｒ!$A$1:$I$2607,2,FALSE))</f>
        <v>#N/A</v>
      </c>
      <c r="M816" t="e">
        <f>IF(C816="","",VLOOKUP(C816,Ｒ!$A$1:$I$2607,3,FALSE))</f>
        <v>#N/A</v>
      </c>
    </row>
    <row r="817" spans="1:13" ht="15" customHeight="1">
      <c r="A817" s="44">
        <v>129035</v>
      </c>
      <c r="B817" s="44" t="s">
        <v>540</v>
      </c>
      <c r="C817" s="8" t="s">
        <v>609</v>
      </c>
      <c r="D817" s="45" t="s">
        <v>1101</v>
      </c>
      <c r="E817" s="1" t="s">
        <v>198</v>
      </c>
      <c r="F817" s="1" t="s">
        <v>68</v>
      </c>
      <c r="G817" s="1" t="s">
        <v>458</v>
      </c>
      <c r="H817" s="10" t="s">
        <v>436</v>
      </c>
      <c r="I817" s="10" t="s">
        <v>436</v>
      </c>
      <c r="J817" s="10">
        <v>0</v>
      </c>
      <c r="K817" s="10">
        <v>0</v>
      </c>
      <c r="L817" s="42" t="e">
        <f>IF(C817="","",VLOOKUP(C817,Ｒ!$A$1:$I$2607,2,FALSE))</f>
        <v>#N/A</v>
      </c>
      <c r="M817" t="e">
        <f>IF(C817="","",VLOOKUP(C817,Ｒ!$A$1:$I$2607,3,FALSE))</f>
        <v>#N/A</v>
      </c>
    </row>
    <row r="818" spans="1:13" ht="15" customHeight="1">
      <c r="A818" s="44">
        <v>129036</v>
      </c>
      <c r="B818" s="44" t="s">
        <v>540</v>
      </c>
      <c r="C818" s="8" t="s">
        <v>1382</v>
      </c>
      <c r="D818" s="45" t="s">
        <v>1383</v>
      </c>
      <c r="E818" s="1" t="s">
        <v>198</v>
      </c>
      <c r="F818" s="1" t="s">
        <v>68</v>
      </c>
      <c r="G818" s="1" t="s">
        <v>458</v>
      </c>
      <c r="H818" s="10" t="s">
        <v>436</v>
      </c>
      <c r="I818" s="10" t="s">
        <v>436</v>
      </c>
      <c r="J818" s="10">
        <v>0</v>
      </c>
      <c r="K818" s="10">
        <v>0</v>
      </c>
      <c r="L818" s="42" t="e">
        <f>IF(C818="","",VLOOKUP(C818,Ｒ!$A$1:$I$2607,2,FALSE))</f>
        <v>#N/A</v>
      </c>
      <c r="M818" t="e">
        <f>IF(C818="","",VLOOKUP(C818,Ｒ!$A$1:$I$2607,3,FALSE))</f>
        <v>#N/A</v>
      </c>
    </row>
    <row r="819" spans="1:13" ht="15" customHeight="1">
      <c r="A819" s="44">
        <v>129037</v>
      </c>
      <c r="B819" s="44" t="s">
        <v>540</v>
      </c>
      <c r="C819" s="8" t="s">
        <v>1084</v>
      </c>
      <c r="D819" s="45" t="s">
        <v>1776</v>
      </c>
      <c r="E819" s="1" t="s">
        <v>198</v>
      </c>
      <c r="F819" s="1" t="s">
        <v>68</v>
      </c>
      <c r="G819" s="1" t="s">
        <v>458</v>
      </c>
      <c r="H819" s="10" t="s">
        <v>436</v>
      </c>
      <c r="I819" s="10" t="s">
        <v>436</v>
      </c>
      <c r="J819" s="10">
        <v>0</v>
      </c>
      <c r="K819" s="10">
        <v>0</v>
      </c>
      <c r="L819" s="42" t="e">
        <f>IF(C819="","",VLOOKUP(C819,Ｒ!$A$1:$I$2607,2,FALSE))</f>
        <v>#N/A</v>
      </c>
      <c r="M819" t="e">
        <f>IF(C819="","",VLOOKUP(C819,Ｒ!$A$1:$I$2607,3,FALSE))</f>
        <v>#N/A</v>
      </c>
    </row>
    <row r="820" spans="1:13" ht="15" customHeight="1">
      <c r="A820" s="44">
        <v>129038</v>
      </c>
      <c r="B820" s="44" t="s">
        <v>540</v>
      </c>
      <c r="C820" s="8" t="s">
        <v>1777</v>
      </c>
      <c r="D820" s="45" t="s">
        <v>1778</v>
      </c>
      <c r="E820" s="1" t="s">
        <v>198</v>
      </c>
      <c r="F820" s="1" t="s">
        <v>68</v>
      </c>
      <c r="G820" s="1" t="s">
        <v>458</v>
      </c>
      <c r="H820" s="10" t="s">
        <v>436</v>
      </c>
      <c r="I820" s="10" t="s">
        <v>436</v>
      </c>
      <c r="J820" s="10">
        <v>1</v>
      </c>
      <c r="K820" s="10">
        <v>0</v>
      </c>
      <c r="L820" s="42" t="e">
        <f>IF(C820="","",VLOOKUP(C820,Ｒ!$A$1:$I$2607,2,FALSE))</f>
        <v>#N/A</v>
      </c>
      <c r="M820" t="e">
        <f>IF(C820="","",VLOOKUP(C820,Ｒ!$A$1:$I$2607,3,FALSE))</f>
        <v>#N/A</v>
      </c>
    </row>
    <row r="821" spans="1:13" ht="15" customHeight="1">
      <c r="A821" s="44">
        <v>129039</v>
      </c>
      <c r="B821" s="44" t="s">
        <v>540</v>
      </c>
      <c r="C821" s="8" t="s">
        <v>1779</v>
      </c>
      <c r="D821" s="45" t="s">
        <v>1780</v>
      </c>
      <c r="E821" s="1" t="s">
        <v>198</v>
      </c>
      <c r="F821" s="1" t="s">
        <v>68</v>
      </c>
      <c r="G821" s="1" t="s">
        <v>458</v>
      </c>
      <c r="H821" s="10" t="s">
        <v>436</v>
      </c>
      <c r="I821" s="10" t="s">
        <v>436</v>
      </c>
      <c r="J821" s="10">
        <v>0</v>
      </c>
      <c r="K821" s="10">
        <v>0</v>
      </c>
      <c r="L821" s="42" t="e">
        <f>IF(C821="","",VLOOKUP(C821,Ｒ!$A$1:$I$2607,2,FALSE))</f>
        <v>#N/A</v>
      </c>
      <c r="M821" t="e">
        <f>IF(C821="","",VLOOKUP(C821,Ｒ!$A$1:$I$2607,3,FALSE))</f>
        <v>#N/A</v>
      </c>
    </row>
    <row r="822" spans="1:13" ht="15" customHeight="1">
      <c r="A822" s="44">
        <v>129040</v>
      </c>
      <c r="B822" s="44" t="s">
        <v>540</v>
      </c>
      <c r="C822" s="8" t="s">
        <v>1265</v>
      </c>
      <c r="D822" s="45" t="s">
        <v>1266</v>
      </c>
      <c r="E822" s="1" t="s">
        <v>198</v>
      </c>
      <c r="F822" s="1" t="s">
        <v>68</v>
      </c>
      <c r="G822" s="1" t="s">
        <v>458</v>
      </c>
      <c r="H822" s="10" t="s">
        <v>436</v>
      </c>
      <c r="I822" s="10" t="s">
        <v>436</v>
      </c>
      <c r="J822" s="10">
        <v>0</v>
      </c>
      <c r="K822" s="10">
        <v>0</v>
      </c>
      <c r="L822" s="42" t="e">
        <f>IF(C822="","",VLOOKUP(C822,Ｒ!$A$1:$I$2607,2,FALSE))</f>
        <v>#N/A</v>
      </c>
      <c r="M822" t="e">
        <f>IF(C822="","",VLOOKUP(C822,Ｒ!$A$1:$I$2607,3,FALSE))</f>
        <v>#N/A</v>
      </c>
    </row>
    <row r="823" spans="1:13" ht="15" customHeight="1">
      <c r="A823" s="44">
        <v>129041</v>
      </c>
      <c r="B823" s="44" t="s">
        <v>540</v>
      </c>
      <c r="C823" s="8" t="s">
        <v>1384</v>
      </c>
      <c r="D823" s="45" t="s">
        <v>1385</v>
      </c>
      <c r="E823" s="1" t="s">
        <v>198</v>
      </c>
      <c r="F823" s="1" t="s">
        <v>68</v>
      </c>
      <c r="G823" s="1" t="s">
        <v>458</v>
      </c>
      <c r="H823" s="10" t="s">
        <v>436</v>
      </c>
      <c r="I823" s="10" t="s">
        <v>436</v>
      </c>
      <c r="J823" s="10">
        <v>0</v>
      </c>
      <c r="K823" s="10">
        <v>0</v>
      </c>
      <c r="L823" s="42" t="e">
        <f>IF(C823="","",VLOOKUP(C823,Ｒ!$A$1:$I$2607,2,FALSE))</f>
        <v>#N/A</v>
      </c>
      <c r="M823" t="e">
        <f>IF(C823="","",VLOOKUP(C823,Ｒ!$A$1:$I$2607,3,FALSE))</f>
        <v>#N/A</v>
      </c>
    </row>
    <row r="824" spans="1:13" ht="15" customHeight="1">
      <c r="A824" s="44">
        <v>129042</v>
      </c>
      <c r="B824" s="44" t="s">
        <v>540</v>
      </c>
      <c r="C824" s="8" t="s">
        <v>1608</v>
      </c>
      <c r="D824" s="45" t="s">
        <v>1609</v>
      </c>
      <c r="E824" s="1" t="s">
        <v>198</v>
      </c>
      <c r="F824" s="1" t="s">
        <v>68</v>
      </c>
      <c r="G824" s="1" t="s">
        <v>458</v>
      </c>
      <c r="H824" s="10" t="s">
        <v>436</v>
      </c>
      <c r="I824" s="10" t="s">
        <v>436</v>
      </c>
      <c r="J824" s="10">
        <v>0</v>
      </c>
      <c r="K824" s="10">
        <v>0</v>
      </c>
      <c r="L824" s="42" t="e">
        <f>IF(C824="","",VLOOKUP(C824,Ｒ!$A$1:$I$2607,2,FALSE))</f>
        <v>#N/A</v>
      </c>
      <c r="M824" t="e">
        <f>IF(C824="","",VLOOKUP(C824,Ｒ!$A$1:$I$2607,3,FALSE))</f>
        <v>#N/A</v>
      </c>
    </row>
    <row r="825" spans="1:13" ht="15" customHeight="1">
      <c r="A825" s="44">
        <v>129043</v>
      </c>
      <c r="B825" s="44" t="s">
        <v>540</v>
      </c>
      <c r="C825" s="8" t="s">
        <v>1378</v>
      </c>
      <c r="D825" s="45" t="s">
        <v>1379</v>
      </c>
      <c r="E825" s="1" t="s">
        <v>198</v>
      </c>
      <c r="F825" s="1" t="s">
        <v>68</v>
      </c>
      <c r="G825" s="1" t="s">
        <v>458</v>
      </c>
      <c r="H825" s="10" t="s">
        <v>436</v>
      </c>
      <c r="I825" s="10" t="s">
        <v>436</v>
      </c>
      <c r="J825" s="10">
        <v>0</v>
      </c>
      <c r="K825" s="10">
        <v>0</v>
      </c>
      <c r="L825" s="42" t="e">
        <f>IF(C825="","",VLOOKUP(C825,Ｒ!$A$1:$I$2607,2,FALSE))</f>
        <v>#N/A</v>
      </c>
      <c r="M825" t="e">
        <f>IF(C825="","",VLOOKUP(C825,Ｒ!$A$1:$I$2607,3,FALSE))</f>
        <v>#N/A</v>
      </c>
    </row>
    <row r="826" spans="1:13" ht="15" customHeight="1">
      <c r="A826" s="44">
        <v>129044</v>
      </c>
      <c r="B826" s="44" t="s">
        <v>540</v>
      </c>
      <c r="C826" s="8" t="s">
        <v>667</v>
      </c>
      <c r="D826" s="45" t="s">
        <v>668</v>
      </c>
      <c r="E826" s="1" t="s">
        <v>198</v>
      </c>
      <c r="F826" s="1" t="s">
        <v>68</v>
      </c>
      <c r="G826" s="1" t="s">
        <v>458</v>
      </c>
      <c r="H826" s="10" t="s">
        <v>436</v>
      </c>
      <c r="I826" s="10" t="s">
        <v>436</v>
      </c>
      <c r="J826" s="10">
        <v>2</v>
      </c>
      <c r="K826" s="10">
        <v>0</v>
      </c>
      <c r="L826" s="42" t="e">
        <f>IF(C826="","",VLOOKUP(C826,Ｒ!$A$1:$I$2607,2,FALSE))</f>
        <v>#N/A</v>
      </c>
      <c r="M826" t="e">
        <f>IF(C826="","",VLOOKUP(C826,Ｒ!$A$1:$I$2607,3,FALSE))</f>
        <v>#N/A</v>
      </c>
    </row>
    <row r="827" spans="1:13" ht="15" customHeight="1">
      <c r="A827" s="44">
        <v>129045</v>
      </c>
      <c r="B827" s="44" t="s">
        <v>540</v>
      </c>
      <c r="C827" s="8" t="s">
        <v>1083</v>
      </c>
      <c r="D827" s="45" t="s">
        <v>1781</v>
      </c>
      <c r="E827" s="1" t="s">
        <v>198</v>
      </c>
      <c r="F827" s="1" t="s">
        <v>68</v>
      </c>
      <c r="G827" s="1" t="s">
        <v>458</v>
      </c>
      <c r="H827" s="10" t="s">
        <v>436</v>
      </c>
      <c r="I827" s="10" t="s">
        <v>436</v>
      </c>
      <c r="J827" s="10">
        <v>0</v>
      </c>
      <c r="K827" s="10">
        <v>0</v>
      </c>
      <c r="L827" s="42" t="e">
        <f>IF(C827="","",VLOOKUP(C827,Ｒ!$A$1:$I$2607,2,FALSE))</f>
        <v>#N/A</v>
      </c>
      <c r="M827" t="e">
        <f>IF(C827="","",VLOOKUP(C827,Ｒ!$A$1:$I$2607,3,FALSE))</f>
        <v>#N/A</v>
      </c>
    </row>
    <row r="828" spans="1:13" ht="15" customHeight="1">
      <c r="A828" s="44">
        <v>129046</v>
      </c>
      <c r="B828" s="44" t="s">
        <v>540</v>
      </c>
      <c r="C828" s="8" t="s">
        <v>1490</v>
      </c>
      <c r="D828" s="45" t="s">
        <v>1782</v>
      </c>
      <c r="E828" s="1" t="s">
        <v>198</v>
      </c>
      <c r="F828" s="1" t="s">
        <v>68</v>
      </c>
      <c r="G828" s="1" t="s">
        <v>458</v>
      </c>
      <c r="H828" s="10" t="s">
        <v>436</v>
      </c>
      <c r="I828" s="10" t="s">
        <v>436</v>
      </c>
      <c r="J828" s="10">
        <v>0</v>
      </c>
      <c r="K828" s="10">
        <v>0</v>
      </c>
      <c r="L828" s="42" t="e">
        <f>IF(C828="","",VLOOKUP(C828,Ｒ!$A$1:$I$2607,2,FALSE))</f>
        <v>#N/A</v>
      </c>
      <c r="M828" t="e">
        <f>IF(C828="","",VLOOKUP(C828,Ｒ!$A$1:$I$2607,3,FALSE))</f>
        <v>#N/A</v>
      </c>
    </row>
    <row r="829" spans="1:13" ht="15" customHeight="1">
      <c r="A829" s="44">
        <v>129047</v>
      </c>
      <c r="B829" s="44" t="s">
        <v>540</v>
      </c>
      <c r="C829" s="8" t="s">
        <v>1013</v>
      </c>
      <c r="D829" s="45" t="s">
        <v>1783</v>
      </c>
      <c r="E829" s="1" t="s">
        <v>198</v>
      </c>
      <c r="F829" s="1" t="s">
        <v>68</v>
      </c>
      <c r="G829" s="1" t="s">
        <v>458</v>
      </c>
      <c r="H829" s="10" t="s">
        <v>436</v>
      </c>
      <c r="I829" s="10" t="s">
        <v>436</v>
      </c>
      <c r="J829" s="10">
        <v>0</v>
      </c>
      <c r="K829" s="10">
        <v>0</v>
      </c>
      <c r="L829" s="42" t="e">
        <f>IF(C829="","",VLOOKUP(C829,Ｒ!$A$1:$I$2607,2,FALSE))</f>
        <v>#N/A</v>
      </c>
      <c r="M829" t="e">
        <f>IF(C829="","",VLOOKUP(C829,Ｒ!$A$1:$I$2607,3,FALSE))</f>
        <v>#N/A</v>
      </c>
    </row>
    <row r="830" spans="1:13" ht="15" customHeight="1">
      <c r="A830" s="44">
        <v>129048</v>
      </c>
      <c r="B830" s="44" t="s">
        <v>540</v>
      </c>
      <c r="C830" s="8" t="s">
        <v>1388</v>
      </c>
      <c r="D830" s="45" t="s">
        <v>1389</v>
      </c>
      <c r="E830" s="1" t="s">
        <v>198</v>
      </c>
      <c r="F830" s="1" t="s">
        <v>68</v>
      </c>
      <c r="G830" s="1" t="s">
        <v>458</v>
      </c>
      <c r="H830" s="10" t="s">
        <v>436</v>
      </c>
      <c r="I830" s="10" t="s">
        <v>436</v>
      </c>
      <c r="J830" s="10">
        <v>0</v>
      </c>
      <c r="K830" s="10">
        <v>0</v>
      </c>
      <c r="L830" s="42" t="e">
        <f>IF(C830="","",VLOOKUP(C830,Ｒ!$A$1:$I$2607,2,FALSE))</f>
        <v>#N/A</v>
      </c>
      <c r="M830" t="e">
        <f>IF(C830="","",VLOOKUP(C830,Ｒ!$A$1:$I$2607,3,FALSE))</f>
        <v>#N/A</v>
      </c>
    </row>
    <row r="831" spans="1:13" ht="15" customHeight="1">
      <c r="A831" s="44">
        <v>129049</v>
      </c>
      <c r="B831" s="44" t="s">
        <v>540</v>
      </c>
      <c r="C831" s="8" t="s">
        <v>1488</v>
      </c>
      <c r="D831" s="45" t="s">
        <v>1489</v>
      </c>
      <c r="E831" s="1" t="s">
        <v>198</v>
      </c>
      <c r="F831" s="1" t="s">
        <v>68</v>
      </c>
      <c r="G831" s="1" t="s">
        <v>458</v>
      </c>
      <c r="H831" s="10" t="s">
        <v>436</v>
      </c>
      <c r="I831" s="10" t="s">
        <v>436</v>
      </c>
      <c r="J831" s="10">
        <v>0</v>
      </c>
      <c r="K831" s="10">
        <v>0</v>
      </c>
      <c r="L831" s="42" t="e">
        <f>IF(C831="","",VLOOKUP(C831,Ｒ!$A$1:$I$2607,2,FALSE))</f>
        <v>#N/A</v>
      </c>
      <c r="M831" t="e">
        <f>IF(C831="","",VLOOKUP(C831,Ｒ!$A$1:$I$2607,3,FALSE))</f>
        <v>#N/A</v>
      </c>
    </row>
    <row r="832" spans="1:13" ht="15" customHeight="1">
      <c r="A832" s="44">
        <v>129050</v>
      </c>
      <c r="B832" s="44" t="s">
        <v>540</v>
      </c>
      <c r="C832" s="8" t="s">
        <v>1606</v>
      </c>
      <c r="D832" s="45" t="s">
        <v>1607</v>
      </c>
      <c r="E832" s="1" t="s">
        <v>198</v>
      </c>
      <c r="F832" s="1" t="s">
        <v>68</v>
      </c>
      <c r="G832" s="1" t="s">
        <v>458</v>
      </c>
      <c r="H832" s="10" t="s">
        <v>436</v>
      </c>
      <c r="I832" s="10" t="s">
        <v>436</v>
      </c>
      <c r="J832" s="10">
        <v>0</v>
      </c>
      <c r="K832" s="10">
        <v>0</v>
      </c>
      <c r="L832" s="42" t="e">
        <f>IF(C832="","",VLOOKUP(C832,Ｒ!$A$1:$I$2607,2,FALSE))</f>
        <v>#N/A</v>
      </c>
      <c r="M832" t="e">
        <f>IF(C832="","",VLOOKUP(C832,Ｒ!$A$1:$I$2607,3,FALSE))</f>
        <v>#N/A</v>
      </c>
    </row>
    <row r="833" spans="1:13" ht="15" customHeight="1">
      <c r="A833" s="44">
        <v>129051</v>
      </c>
      <c r="B833" s="44" t="s">
        <v>540</v>
      </c>
      <c r="C833" s="8" t="s">
        <v>1604</v>
      </c>
      <c r="D833" s="45" t="s">
        <v>1605</v>
      </c>
      <c r="E833" s="1" t="s">
        <v>198</v>
      </c>
      <c r="F833" s="1" t="s">
        <v>68</v>
      </c>
      <c r="G833" s="1" t="s">
        <v>458</v>
      </c>
      <c r="H833" s="10" t="s">
        <v>436</v>
      </c>
      <c r="I833" s="10" t="s">
        <v>436</v>
      </c>
      <c r="J833" s="10">
        <v>0</v>
      </c>
      <c r="K833" s="10">
        <v>0</v>
      </c>
      <c r="L833" s="42" t="e">
        <f>IF(C833="","",VLOOKUP(C833,Ｒ!$A$1:$I$2607,2,FALSE))</f>
        <v>#N/A</v>
      </c>
      <c r="M833" t="e">
        <f>IF(C833="","",VLOOKUP(C833,Ｒ!$A$1:$I$2607,3,FALSE))</f>
        <v>#N/A</v>
      </c>
    </row>
    <row r="834" spans="1:13" ht="15" customHeight="1">
      <c r="A834" s="44">
        <v>129052</v>
      </c>
      <c r="B834" s="44" t="s">
        <v>540</v>
      </c>
      <c r="C834" s="8" t="s">
        <v>1380</v>
      </c>
      <c r="D834" s="45" t="s">
        <v>1381</v>
      </c>
      <c r="E834" s="1" t="s">
        <v>198</v>
      </c>
      <c r="F834" s="1" t="s">
        <v>68</v>
      </c>
      <c r="G834" s="1" t="s">
        <v>458</v>
      </c>
      <c r="H834" s="10" t="s">
        <v>436</v>
      </c>
      <c r="I834" s="10" t="s">
        <v>436</v>
      </c>
      <c r="J834" s="10">
        <v>0</v>
      </c>
      <c r="K834" s="10">
        <v>0</v>
      </c>
      <c r="L834" s="42" t="e">
        <f>IF(C834="","",VLOOKUP(C834,Ｒ!$A$1:$I$2607,2,FALSE))</f>
        <v>#N/A</v>
      </c>
      <c r="M834" t="e">
        <f>IF(C834="","",VLOOKUP(C834,Ｒ!$A$1:$I$2607,3,FALSE))</f>
        <v>#N/A</v>
      </c>
    </row>
    <row r="835" spans="1:13" ht="15" customHeight="1">
      <c r="A835" s="44">
        <v>129053</v>
      </c>
      <c r="B835" s="44" t="s">
        <v>540</v>
      </c>
      <c r="C835" s="8" t="s">
        <v>1784</v>
      </c>
      <c r="D835" s="45" t="s">
        <v>436</v>
      </c>
      <c r="E835" s="1" t="s">
        <v>149</v>
      </c>
      <c r="F835" s="1" t="s">
        <v>68</v>
      </c>
      <c r="G835" s="1" t="s">
        <v>458</v>
      </c>
      <c r="H835" s="10" t="s">
        <v>436</v>
      </c>
      <c r="I835" s="10" t="s">
        <v>436</v>
      </c>
      <c r="J835" s="10">
        <v>1</v>
      </c>
      <c r="K835" s="10">
        <v>0</v>
      </c>
      <c r="L835" s="42" t="e">
        <f>IF(C835="","",VLOOKUP(C835,Ｒ!$A$1:$I$2607,2,FALSE))</f>
        <v>#N/A</v>
      </c>
      <c r="M835" t="e">
        <f>IF(C835="","",VLOOKUP(C835,Ｒ!$A$1:$I$2607,3,FALSE))</f>
        <v>#N/A</v>
      </c>
    </row>
    <row r="836" spans="1:13" ht="15" customHeight="1">
      <c r="A836" s="44">
        <v>129054</v>
      </c>
      <c r="B836" s="44" t="s">
        <v>540</v>
      </c>
      <c r="C836" s="8" t="s">
        <v>902</v>
      </c>
      <c r="D836" s="45" t="s">
        <v>436</v>
      </c>
      <c r="E836" s="1" t="s">
        <v>198</v>
      </c>
      <c r="F836" s="1" t="s">
        <v>68</v>
      </c>
      <c r="G836" s="1" t="s">
        <v>458</v>
      </c>
      <c r="H836" s="10" t="s">
        <v>436</v>
      </c>
      <c r="I836" s="10" t="s">
        <v>436</v>
      </c>
      <c r="J836" s="10">
        <v>2</v>
      </c>
      <c r="K836" s="10">
        <v>0</v>
      </c>
      <c r="L836" s="42" t="e">
        <f>IF(C836="","",VLOOKUP(C836,Ｒ!$A$1:$I$2607,2,FALSE))</f>
        <v>#N/A</v>
      </c>
      <c r="M836" t="e">
        <f>IF(C836="","",VLOOKUP(C836,Ｒ!$A$1:$I$2607,3,FALSE))</f>
        <v>#N/A</v>
      </c>
    </row>
    <row r="837" spans="1:13" ht="15" customHeight="1">
      <c r="A837" s="44">
        <v>129055</v>
      </c>
      <c r="B837" s="44" t="s">
        <v>540</v>
      </c>
      <c r="C837" s="8" t="s">
        <v>766</v>
      </c>
      <c r="D837" s="45" t="s">
        <v>436</v>
      </c>
      <c r="E837" s="1" t="s">
        <v>198</v>
      </c>
      <c r="F837" s="1" t="s">
        <v>68</v>
      </c>
      <c r="G837" s="1" t="s">
        <v>458</v>
      </c>
      <c r="H837" s="10" t="s">
        <v>436</v>
      </c>
      <c r="I837" s="10" t="s">
        <v>436</v>
      </c>
      <c r="J837" s="10">
        <v>1</v>
      </c>
      <c r="K837" s="10">
        <v>0</v>
      </c>
      <c r="L837" s="42">
        <f>IF(C837="","",VLOOKUP(C837,Ｒ!$A$1:$I$2607,2,FALSE))</f>
        <v>4</v>
      </c>
      <c r="M837" t="str">
        <f>IF(C837="","",VLOOKUP(C837,Ｒ!$A$1:$I$2607,3,FALSE))</f>
        <v>A</v>
      </c>
    </row>
    <row r="838" spans="1:13" ht="15" customHeight="1">
      <c r="A838" s="44">
        <v>129056</v>
      </c>
      <c r="B838" s="44" t="s">
        <v>540</v>
      </c>
      <c r="C838" s="8" t="s">
        <v>936</v>
      </c>
      <c r="D838" s="45" t="s">
        <v>436</v>
      </c>
      <c r="E838" s="1" t="s">
        <v>198</v>
      </c>
      <c r="F838" s="1" t="s">
        <v>68</v>
      </c>
      <c r="G838" s="1" t="s">
        <v>458</v>
      </c>
      <c r="H838" s="10" t="s">
        <v>436</v>
      </c>
      <c r="I838" s="10" t="s">
        <v>436</v>
      </c>
      <c r="J838" s="10">
        <v>2</v>
      </c>
      <c r="K838" s="10">
        <v>0</v>
      </c>
      <c r="L838" s="42" t="e">
        <f>IF(C838="","",VLOOKUP(C838,Ｒ!$A$1:$I$2607,2,FALSE))</f>
        <v>#N/A</v>
      </c>
      <c r="M838" t="e">
        <f>IF(C838="","",VLOOKUP(C838,Ｒ!$A$1:$I$2607,3,FALSE))</f>
        <v>#N/A</v>
      </c>
    </row>
    <row r="839" spans="1:13" ht="15" customHeight="1">
      <c r="A839" s="44">
        <v>129057</v>
      </c>
      <c r="B839" s="44" t="s">
        <v>540</v>
      </c>
      <c r="C839" s="8" t="s">
        <v>1785</v>
      </c>
      <c r="D839" s="45" t="s">
        <v>436</v>
      </c>
      <c r="E839" s="1" t="s">
        <v>198</v>
      </c>
      <c r="F839" s="1" t="s">
        <v>68</v>
      </c>
      <c r="G839" s="1" t="s">
        <v>458</v>
      </c>
      <c r="H839" s="10" t="s">
        <v>436</v>
      </c>
      <c r="I839" s="10" t="s">
        <v>436</v>
      </c>
      <c r="J839" s="10">
        <v>2</v>
      </c>
      <c r="K839" s="10">
        <v>0</v>
      </c>
      <c r="L839" s="42" t="e">
        <f>IF(C839="","",VLOOKUP(C839,Ｒ!$A$1:$I$2607,2,FALSE))</f>
        <v>#N/A</v>
      </c>
      <c r="M839" t="e">
        <f>IF(C839="","",VLOOKUP(C839,Ｒ!$A$1:$I$2607,3,FALSE))</f>
        <v>#N/A</v>
      </c>
    </row>
    <row r="840" spans="1:13" ht="15" customHeight="1">
      <c r="A840" s="44">
        <v>129058</v>
      </c>
      <c r="B840" s="44" t="s">
        <v>540</v>
      </c>
      <c r="C840" s="8" t="s">
        <v>1786</v>
      </c>
      <c r="D840" s="45" t="s">
        <v>436</v>
      </c>
      <c r="E840" s="1" t="s">
        <v>198</v>
      </c>
      <c r="F840" s="1" t="s">
        <v>68</v>
      </c>
      <c r="G840" s="1" t="s">
        <v>458</v>
      </c>
      <c r="H840" s="10" t="s">
        <v>436</v>
      </c>
      <c r="I840" s="10" t="s">
        <v>436</v>
      </c>
      <c r="J840" s="10">
        <v>2</v>
      </c>
      <c r="K840" s="10">
        <v>0</v>
      </c>
      <c r="L840" s="42" t="e">
        <f>IF(C840="","",VLOOKUP(C840,Ｒ!$A$1:$I$2607,2,FALSE))</f>
        <v>#N/A</v>
      </c>
      <c r="M840" t="e">
        <f>IF(C840="","",VLOOKUP(C840,Ｒ!$A$1:$I$2607,3,FALSE))</f>
        <v>#N/A</v>
      </c>
    </row>
    <row r="841" spans="1:12" ht="13.5">
      <c r="A841" s="44"/>
      <c r="B841" s="44"/>
      <c r="C841" s="8"/>
      <c r="D841" s="45"/>
      <c r="E841" s="1"/>
      <c r="F841" s="1"/>
      <c r="G841" s="1"/>
      <c r="H841" s="10"/>
      <c r="I841" s="10"/>
      <c r="J841" s="10"/>
      <c r="K841" s="10"/>
      <c r="L841" s="42"/>
    </row>
    <row r="842" spans="1:12" ht="13.5">
      <c r="A842" s="44"/>
      <c r="B842" s="44"/>
      <c r="C842" s="8"/>
      <c r="D842" s="45"/>
      <c r="E842" s="1"/>
      <c r="F842" s="1"/>
      <c r="G842" s="1"/>
      <c r="H842" s="10"/>
      <c r="I842" s="10"/>
      <c r="J842" s="10"/>
      <c r="K842" s="10"/>
      <c r="L842" s="42"/>
    </row>
    <row r="843" spans="1:12" ht="13.5">
      <c r="A843" s="44"/>
      <c r="B843" s="44"/>
      <c r="C843" s="8"/>
      <c r="D843" s="45"/>
      <c r="E843" s="1"/>
      <c r="F843" s="1"/>
      <c r="G843" s="1"/>
      <c r="H843" s="10"/>
      <c r="I843" s="10"/>
      <c r="J843" s="10"/>
      <c r="K843" s="10"/>
      <c r="L843" s="42"/>
    </row>
    <row r="844" spans="1:12" ht="13.5">
      <c r="A844" s="44"/>
      <c r="B844" s="44"/>
      <c r="C844" s="8"/>
      <c r="D844" s="45"/>
      <c r="E844" s="1"/>
      <c r="F844" s="1"/>
      <c r="G844" s="1"/>
      <c r="H844" s="10"/>
      <c r="I844" s="10"/>
      <c r="J844" s="10"/>
      <c r="K844" s="10"/>
      <c r="L844" s="42"/>
    </row>
    <row r="845" spans="1:12" ht="13.5">
      <c r="A845" s="44"/>
      <c r="B845" s="44"/>
      <c r="C845" s="8"/>
      <c r="D845" s="45"/>
      <c r="E845" s="1"/>
      <c r="F845" s="1"/>
      <c r="G845" s="1"/>
      <c r="H845" s="10"/>
      <c r="I845" s="10"/>
      <c r="J845" s="10"/>
      <c r="K845" s="10"/>
      <c r="L845" s="42"/>
    </row>
    <row r="846" spans="1:12" ht="13.5">
      <c r="A846" s="44"/>
      <c r="B846" s="44"/>
      <c r="C846" s="8"/>
      <c r="D846" s="45"/>
      <c r="E846" s="1"/>
      <c r="F846" s="1"/>
      <c r="G846" s="1"/>
      <c r="H846" s="10"/>
      <c r="I846" s="10"/>
      <c r="J846" s="10"/>
      <c r="K846" s="10"/>
      <c r="L846" s="42"/>
    </row>
    <row r="847" spans="1:12" ht="13.5">
      <c r="A847" s="44"/>
      <c r="B847" s="44"/>
      <c r="C847" s="8"/>
      <c r="D847" s="45"/>
      <c r="E847" s="1"/>
      <c r="F847" s="1"/>
      <c r="G847" s="1"/>
      <c r="H847" s="10"/>
      <c r="I847" s="10"/>
      <c r="J847" s="10"/>
      <c r="K847" s="10"/>
      <c r="L847" s="42"/>
    </row>
    <row r="848" spans="1:12" ht="13.5">
      <c r="A848" s="44"/>
      <c r="B848" s="44"/>
      <c r="C848" s="8"/>
      <c r="D848" s="45"/>
      <c r="E848" s="1"/>
      <c r="F848" s="1"/>
      <c r="G848" s="1"/>
      <c r="H848" s="10"/>
      <c r="I848" s="10"/>
      <c r="J848" s="10"/>
      <c r="K848" s="10"/>
      <c r="L848" s="42"/>
    </row>
    <row r="849" spans="1:12" ht="13.5">
      <c r="A849" s="44"/>
      <c r="B849" s="44"/>
      <c r="C849" s="8"/>
      <c r="D849" s="45"/>
      <c r="E849" s="1"/>
      <c r="F849" s="1"/>
      <c r="G849" s="1"/>
      <c r="H849" s="10"/>
      <c r="I849" s="10"/>
      <c r="J849" s="10"/>
      <c r="K849" s="10"/>
      <c r="L849" s="42"/>
    </row>
    <row r="850" spans="1:12" ht="13.5">
      <c r="A850" s="44"/>
      <c r="B850" s="44"/>
      <c r="C850" s="8"/>
      <c r="D850" s="45"/>
      <c r="E850" s="1"/>
      <c r="F850" s="1"/>
      <c r="G850" s="1"/>
      <c r="H850" s="10"/>
      <c r="I850" s="10"/>
      <c r="J850" s="10"/>
      <c r="K850" s="10"/>
      <c r="L850" s="42"/>
    </row>
    <row r="851" spans="1:12" ht="13.5">
      <c r="A851" s="44"/>
      <c r="B851" s="44"/>
      <c r="C851" s="8"/>
      <c r="D851" s="45"/>
      <c r="E851" s="1"/>
      <c r="F851" s="1"/>
      <c r="G851" s="1"/>
      <c r="H851" s="10"/>
      <c r="I851" s="10"/>
      <c r="J851" s="10"/>
      <c r="K851" s="10"/>
      <c r="L851" s="42"/>
    </row>
    <row r="852" spans="1:12" ht="13.5">
      <c r="A852" s="44"/>
      <c r="B852" s="44"/>
      <c r="C852" s="8"/>
      <c r="D852" s="45"/>
      <c r="E852" s="1"/>
      <c r="F852" s="1"/>
      <c r="G852" s="1"/>
      <c r="H852" s="10"/>
      <c r="I852" s="10"/>
      <c r="J852" s="10"/>
      <c r="K852" s="10"/>
      <c r="L852" s="42"/>
    </row>
    <row r="853" spans="1:12" ht="13.5">
      <c r="A853" s="44"/>
      <c r="B853" s="44"/>
      <c r="C853" s="8"/>
      <c r="D853" s="45"/>
      <c r="E853" s="1"/>
      <c r="F853" s="1"/>
      <c r="G853" s="1"/>
      <c r="H853" s="10"/>
      <c r="I853" s="10"/>
      <c r="J853" s="10"/>
      <c r="K853" s="10"/>
      <c r="L853" s="42"/>
    </row>
    <row r="854" spans="1:12" ht="13.5">
      <c r="A854" s="44"/>
      <c r="B854" s="44"/>
      <c r="C854" s="8"/>
      <c r="D854" s="45"/>
      <c r="E854" s="1"/>
      <c r="F854" s="1"/>
      <c r="G854" s="1"/>
      <c r="H854" s="10"/>
      <c r="I854" s="10"/>
      <c r="J854" s="10"/>
      <c r="K854" s="10"/>
      <c r="L854" s="42"/>
    </row>
    <row r="855" spans="1:12" ht="13.5">
      <c r="A855" s="44"/>
      <c r="B855" s="44"/>
      <c r="C855" s="8"/>
      <c r="D855" s="45"/>
      <c r="E855" s="1"/>
      <c r="F855" s="1"/>
      <c r="G855" s="1"/>
      <c r="H855" s="10"/>
      <c r="I855" s="10"/>
      <c r="J855" s="10"/>
      <c r="K855" s="10"/>
      <c r="L855" s="42"/>
    </row>
    <row r="856" spans="1:12" ht="13.5">
      <c r="A856" s="9"/>
      <c r="B856" s="9"/>
      <c r="C856" s="8"/>
      <c r="D856" s="2"/>
      <c r="E856" s="1"/>
      <c r="F856" s="1"/>
      <c r="G856" s="1"/>
      <c r="H856" s="10"/>
      <c r="I856" s="10"/>
      <c r="J856" s="10"/>
      <c r="K856" s="10"/>
      <c r="L856" s="42"/>
    </row>
    <row r="857" spans="1:12" ht="13.5">
      <c r="A857" s="9"/>
      <c r="B857" s="9"/>
      <c r="C857" s="8"/>
      <c r="D857" s="2"/>
      <c r="E857" s="1"/>
      <c r="F857" s="1"/>
      <c r="G857" s="1"/>
      <c r="H857" s="10"/>
      <c r="I857" s="10"/>
      <c r="J857" s="10"/>
      <c r="K857" s="10"/>
      <c r="L857" s="42"/>
    </row>
    <row r="858" spans="1:12" ht="13.5">
      <c r="A858" s="9"/>
      <c r="B858" s="9"/>
      <c r="C858" s="8"/>
      <c r="D858" s="2"/>
      <c r="E858" s="1"/>
      <c r="F858" s="1"/>
      <c r="G858" s="1"/>
      <c r="H858" s="10"/>
      <c r="I858" s="10"/>
      <c r="J858" s="10"/>
      <c r="K858" s="10"/>
      <c r="L858" s="42"/>
    </row>
    <row r="859" spans="1:12" ht="13.5">
      <c r="A859" s="9"/>
      <c r="B859" s="9"/>
      <c r="C859" s="8"/>
      <c r="D859" s="2"/>
      <c r="E859" s="1"/>
      <c r="F859" s="1"/>
      <c r="G859" s="1"/>
      <c r="H859" s="10"/>
      <c r="I859" s="10"/>
      <c r="J859" s="10"/>
      <c r="K859" s="10"/>
      <c r="L859" s="42"/>
    </row>
    <row r="860" spans="1:12" ht="13.5">
      <c r="A860" s="9"/>
      <c r="B860" s="9"/>
      <c r="C860" s="8"/>
      <c r="D860" s="2"/>
      <c r="E860" s="1"/>
      <c r="F860" s="1"/>
      <c r="G860" s="1"/>
      <c r="H860" s="10"/>
      <c r="I860" s="10"/>
      <c r="J860" s="10"/>
      <c r="K860" s="10"/>
      <c r="L860" s="42"/>
    </row>
    <row r="861" spans="1:12" ht="13.5">
      <c r="A861" s="9"/>
      <c r="B861" s="9"/>
      <c r="C861" s="8"/>
      <c r="D861" s="2"/>
      <c r="E861" s="1"/>
      <c r="F861" s="1"/>
      <c r="G861" s="1"/>
      <c r="H861" s="10"/>
      <c r="I861" s="10"/>
      <c r="J861" s="10"/>
      <c r="K861" s="10"/>
      <c r="L861" s="42"/>
    </row>
    <row r="862" spans="1:12" ht="13.5">
      <c r="A862" s="9"/>
      <c r="B862" s="9"/>
      <c r="C862" s="8"/>
      <c r="D862" s="2"/>
      <c r="E862" s="1"/>
      <c r="F862" s="1"/>
      <c r="G862" s="1"/>
      <c r="H862" s="10"/>
      <c r="I862" s="10"/>
      <c r="J862" s="10"/>
      <c r="K862" s="10"/>
      <c r="L862" s="42"/>
    </row>
    <row r="863" spans="1:12" ht="13.5">
      <c r="A863" s="9"/>
      <c r="B863" s="9"/>
      <c r="C863" s="8"/>
      <c r="D863" s="2"/>
      <c r="E863" s="1"/>
      <c r="F863" s="1"/>
      <c r="G863" s="1"/>
      <c r="H863" s="10"/>
      <c r="I863" s="10"/>
      <c r="J863" s="10"/>
      <c r="K863" s="10"/>
      <c r="L863" s="42"/>
    </row>
    <row r="864" spans="1:12" ht="13.5">
      <c r="A864" s="9"/>
      <c r="B864" s="9"/>
      <c r="C864" s="8"/>
      <c r="D864" s="2"/>
      <c r="E864" s="1"/>
      <c r="F864" s="1"/>
      <c r="G864" s="1"/>
      <c r="H864" s="10"/>
      <c r="I864" s="10"/>
      <c r="J864" s="10"/>
      <c r="K864" s="10"/>
      <c r="L864" s="42"/>
    </row>
    <row r="865" spans="1:12" ht="13.5">
      <c r="A865" s="9"/>
      <c r="B865" s="9"/>
      <c r="C865" s="8"/>
      <c r="D865" s="2"/>
      <c r="E865" s="1"/>
      <c r="F865" s="1"/>
      <c r="G865" s="1"/>
      <c r="H865" s="10"/>
      <c r="I865" s="10"/>
      <c r="J865" s="10"/>
      <c r="K865" s="10"/>
      <c r="L865" s="42"/>
    </row>
    <row r="866" spans="1:12" ht="13.5">
      <c r="A866" s="9"/>
      <c r="B866" s="9"/>
      <c r="C866" s="8"/>
      <c r="D866" s="2"/>
      <c r="E866" s="1"/>
      <c r="F866" s="1"/>
      <c r="G866" s="1"/>
      <c r="H866" s="10"/>
      <c r="I866" s="10"/>
      <c r="J866" s="10"/>
      <c r="K866" s="10"/>
      <c r="L866" s="42"/>
    </row>
    <row r="867" spans="1:12" ht="13.5">
      <c r="A867" s="9"/>
      <c r="B867" s="9"/>
      <c r="C867" s="8"/>
      <c r="D867" s="2"/>
      <c r="E867" s="1"/>
      <c r="F867" s="1"/>
      <c r="G867" s="1"/>
      <c r="H867" s="10"/>
      <c r="I867" s="10"/>
      <c r="J867" s="10"/>
      <c r="K867" s="10"/>
      <c r="L867" s="42"/>
    </row>
    <row r="868" spans="1:12" ht="13.5">
      <c r="A868" s="9"/>
      <c r="B868" s="9"/>
      <c r="C868" s="8"/>
      <c r="D868" s="2"/>
      <c r="E868" s="1"/>
      <c r="F868" s="1"/>
      <c r="G868" s="1"/>
      <c r="H868" s="10"/>
      <c r="I868" s="10"/>
      <c r="J868" s="10"/>
      <c r="K868" s="10"/>
      <c r="L868" s="42"/>
    </row>
    <row r="869" spans="1:12" ht="13.5">
      <c r="A869" s="9"/>
      <c r="B869" s="9"/>
      <c r="C869" s="8"/>
      <c r="D869" s="2"/>
      <c r="E869" s="1"/>
      <c r="F869" s="1"/>
      <c r="G869" s="1"/>
      <c r="H869" s="10"/>
      <c r="I869" s="10"/>
      <c r="J869" s="10"/>
      <c r="K869" s="10"/>
      <c r="L869" s="42"/>
    </row>
    <row r="870" spans="1:12" ht="13.5">
      <c r="A870" s="9"/>
      <c r="B870" s="9"/>
      <c r="C870" s="8"/>
      <c r="D870" s="2"/>
      <c r="E870" s="1"/>
      <c r="F870" s="1"/>
      <c r="G870" s="1"/>
      <c r="H870" s="10"/>
      <c r="I870" s="10"/>
      <c r="J870" s="10"/>
      <c r="K870" s="10"/>
      <c r="L870" s="42"/>
    </row>
    <row r="871" spans="1:12" ht="13.5">
      <c r="A871" s="9"/>
      <c r="B871" s="9"/>
      <c r="C871" s="8"/>
      <c r="D871" s="2"/>
      <c r="E871" s="1"/>
      <c r="F871" s="1"/>
      <c r="G871" s="1"/>
      <c r="H871" s="10"/>
      <c r="I871" s="10"/>
      <c r="J871" s="10"/>
      <c r="K871" s="10"/>
      <c r="L871" s="42"/>
    </row>
    <row r="872" spans="1:12" ht="13.5">
      <c r="A872" s="9"/>
      <c r="B872" s="9"/>
      <c r="C872" s="8"/>
      <c r="D872" s="2"/>
      <c r="E872" s="1"/>
      <c r="F872" s="1"/>
      <c r="G872" s="1"/>
      <c r="H872" s="10"/>
      <c r="I872" s="10"/>
      <c r="J872" s="10"/>
      <c r="K872" s="10"/>
      <c r="L872" s="42"/>
    </row>
    <row r="873" spans="1:12" ht="13.5">
      <c r="A873" s="9"/>
      <c r="B873" s="9"/>
      <c r="C873" s="8"/>
      <c r="D873" s="2"/>
      <c r="E873" s="1"/>
      <c r="F873" s="1"/>
      <c r="G873" s="1"/>
      <c r="H873" s="10"/>
      <c r="I873" s="10"/>
      <c r="J873" s="10"/>
      <c r="K873" s="10"/>
      <c r="L873" s="42"/>
    </row>
    <row r="874" spans="1:12" ht="13.5">
      <c r="A874" s="9"/>
      <c r="B874" s="9"/>
      <c r="C874" s="8"/>
      <c r="D874" s="2"/>
      <c r="E874" s="1"/>
      <c r="F874" s="1"/>
      <c r="G874" s="1"/>
      <c r="H874" s="10"/>
      <c r="I874" s="10"/>
      <c r="J874" s="10"/>
      <c r="K874" s="10"/>
      <c r="L874" s="42"/>
    </row>
    <row r="875" spans="1:12" ht="13.5">
      <c r="A875" s="9"/>
      <c r="B875" s="9"/>
      <c r="C875" s="8"/>
      <c r="D875" s="2"/>
      <c r="E875" s="1"/>
      <c r="F875" s="1"/>
      <c r="G875" s="1"/>
      <c r="H875" s="10"/>
      <c r="I875" s="10"/>
      <c r="J875" s="10"/>
      <c r="K875" s="10"/>
      <c r="L875" s="42"/>
    </row>
    <row r="876" spans="1:12" ht="13.5">
      <c r="A876" s="9"/>
      <c r="B876" s="9"/>
      <c r="C876" s="8"/>
      <c r="D876" s="2"/>
      <c r="E876" s="1"/>
      <c r="F876" s="1"/>
      <c r="G876" s="1"/>
      <c r="H876" s="10"/>
      <c r="I876" s="10"/>
      <c r="J876" s="10"/>
      <c r="K876" s="10"/>
      <c r="L876" s="42"/>
    </row>
    <row r="877" spans="1:12" ht="13.5">
      <c r="A877" s="9"/>
      <c r="B877" s="9"/>
      <c r="C877" s="8"/>
      <c r="D877" s="2"/>
      <c r="E877" s="1"/>
      <c r="F877" s="1"/>
      <c r="G877" s="1"/>
      <c r="H877" s="10"/>
      <c r="I877" s="10"/>
      <c r="J877" s="10"/>
      <c r="K877" s="10"/>
      <c r="L877" s="42"/>
    </row>
    <row r="878" spans="1:12" ht="13.5">
      <c r="A878" s="9"/>
      <c r="B878" s="9"/>
      <c r="C878" s="8"/>
      <c r="D878" s="2"/>
      <c r="E878" s="1"/>
      <c r="F878" s="1"/>
      <c r="G878" s="1"/>
      <c r="H878" s="10"/>
      <c r="I878" s="10"/>
      <c r="J878" s="10"/>
      <c r="K878" s="10"/>
      <c r="L878" s="42"/>
    </row>
    <row r="879" spans="1:12" ht="13.5">
      <c r="A879" s="9"/>
      <c r="B879" s="9"/>
      <c r="C879" s="8"/>
      <c r="D879" s="2"/>
      <c r="E879" s="1"/>
      <c r="F879" s="1"/>
      <c r="G879" s="1"/>
      <c r="H879" s="10"/>
      <c r="I879" s="10"/>
      <c r="J879" s="10"/>
      <c r="K879" s="10"/>
      <c r="L879" s="42"/>
    </row>
    <row r="880" spans="1:12" ht="13.5">
      <c r="A880" s="9"/>
      <c r="B880" s="9"/>
      <c r="C880" s="8"/>
      <c r="D880" s="2"/>
      <c r="E880" s="1"/>
      <c r="F880" s="1"/>
      <c r="G880" s="1"/>
      <c r="H880" s="10"/>
      <c r="I880" s="10"/>
      <c r="J880" s="10"/>
      <c r="K880" s="10"/>
      <c r="L880" s="42"/>
    </row>
    <row r="881" spans="1:12" ht="13.5">
      <c r="A881" s="9"/>
      <c r="B881" s="9"/>
      <c r="C881" s="8"/>
      <c r="D881" s="2"/>
      <c r="E881" s="1"/>
      <c r="F881" s="1"/>
      <c r="G881" s="1"/>
      <c r="H881" s="10"/>
      <c r="I881" s="10"/>
      <c r="J881" s="10"/>
      <c r="K881" s="10"/>
      <c r="L881" s="42"/>
    </row>
    <row r="882" spans="1:12" ht="13.5">
      <c r="A882" s="9"/>
      <c r="B882" s="9"/>
      <c r="C882" s="8"/>
      <c r="D882" s="2"/>
      <c r="E882" s="1"/>
      <c r="F882" s="1"/>
      <c r="G882" s="1"/>
      <c r="H882" s="10"/>
      <c r="I882" s="10"/>
      <c r="J882" s="10"/>
      <c r="K882" s="10"/>
      <c r="L882" s="42"/>
    </row>
    <row r="883" spans="1:12" ht="13.5">
      <c r="A883" s="9"/>
      <c r="B883" s="9"/>
      <c r="C883" s="8"/>
      <c r="D883" s="2"/>
      <c r="E883" s="1"/>
      <c r="F883" s="1"/>
      <c r="G883" s="1"/>
      <c r="H883" s="10"/>
      <c r="I883" s="10"/>
      <c r="J883" s="10"/>
      <c r="K883" s="10"/>
      <c r="L883" s="42"/>
    </row>
    <row r="884" spans="1:12" ht="13.5">
      <c r="A884" s="9"/>
      <c r="B884" s="9"/>
      <c r="C884" s="8"/>
      <c r="D884" s="2"/>
      <c r="E884" s="1"/>
      <c r="F884" s="1"/>
      <c r="G884" s="1"/>
      <c r="H884" s="10"/>
      <c r="I884" s="10"/>
      <c r="J884" s="10"/>
      <c r="K884" s="10"/>
      <c r="L884" s="42"/>
    </row>
    <row r="885" spans="1:12" ht="13.5">
      <c r="A885" s="9"/>
      <c r="B885" s="9"/>
      <c r="C885" s="8"/>
      <c r="D885" s="2"/>
      <c r="E885" s="1"/>
      <c r="F885" s="1"/>
      <c r="G885" s="1"/>
      <c r="H885" s="10"/>
      <c r="I885" s="10"/>
      <c r="J885" s="10"/>
      <c r="K885" s="10"/>
      <c r="L885" s="42"/>
    </row>
    <row r="886" spans="1:12" ht="13.5">
      <c r="A886" s="9"/>
      <c r="B886" s="9"/>
      <c r="C886" s="8"/>
      <c r="D886" s="2"/>
      <c r="E886" s="1"/>
      <c r="F886" s="1"/>
      <c r="G886" s="1"/>
      <c r="H886" s="10"/>
      <c r="I886" s="10"/>
      <c r="J886" s="10"/>
      <c r="K886" s="10"/>
      <c r="L886" s="42"/>
    </row>
    <row r="887" spans="1:12" ht="13.5">
      <c r="A887" s="9"/>
      <c r="B887" s="9"/>
      <c r="C887" s="8"/>
      <c r="D887" s="2"/>
      <c r="E887" s="1"/>
      <c r="F887" s="1"/>
      <c r="G887" s="1"/>
      <c r="H887" s="10"/>
      <c r="I887" s="10"/>
      <c r="J887" s="10"/>
      <c r="K887" s="10"/>
      <c r="L887" s="42"/>
    </row>
    <row r="888" spans="1:12" ht="13.5">
      <c r="A888" s="9"/>
      <c r="B888" s="9"/>
      <c r="C888" s="8"/>
      <c r="D888" s="2"/>
      <c r="E888" s="1"/>
      <c r="F888" s="1"/>
      <c r="G888" s="1"/>
      <c r="H888" s="10"/>
      <c r="I888" s="10"/>
      <c r="J888" s="10"/>
      <c r="K888" s="10"/>
      <c r="L888" s="42"/>
    </row>
    <row r="889" spans="1:12" ht="13.5">
      <c r="A889" s="9"/>
      <c r="B889" s="9"/>
      <c r="C889" s="8"/>
      <c r="D889" s="2"/>
      <c r="E889" s="1"/>
      <c r="F889" s="1"/>
      <c r="G889" s="1"/>
      <c r="H889" s="10"/>
      <c r="I889" s="10"/>
      <c r="J889" s="10"/>
      <c r="K889" s="10"/>
      <c r="L889" s="42"/>
    </row>
    <row r="890" spans="1:12" ht="13.5">
      <c r="A890" s="9"/>
      <c r="B890" s="9"/>
      <c r="C890" s="8"/>
      <c r="D890" s="2"/>
      <c r="E890" s="1"/>
      <c r="F890" s="1"/>
      <c r="G890" s="1"/>
      <c r="H890" s="10"/>
      <c r="I890" s="10"/>
      <c r="J890" s="10"/>
      <c r="K890" s="10"/>
      <c r="L890" s="42"/>
    </row>
    <row r="891" spans="1:12" ht="13.5">
      <c r="A891" s="9"/>
      <c r="B891" s="9"/>
      <c r="C891" s="8"/>
      <c r="D891" s="2"/>
      <c r="E891" s="1"/>
      <c r="F891" s="1"/>
      <c r="G891" s="1"/>
      <c r="H891" s="10"/>
      <c r="I891" s="10"/>
      <c r="J891" s="10"/>
      <c r="K891" s="10"/>
      <c r="L891" s="42"/>
    </row>
    <row r="892" spans="1:12" ht="13.5">
      <c r="A892" s="9"/>
      <c r="B892" s="9"/>
      <c r="C892" s="8"/>
      <c r="D892" s="2"/>
      <c r="E892" s="1"/>
      <c r="F892" s="1"/>
      <c r="G892" s="1"/>
      <c r="H892" s="10"/>
      <c r="I892" s="10"/>
      <c r="J892" s="10"/>
      <c r="K892" s="10"/>
      <c r="L892" s="42"/>
    </row>
    <row r="893" spans="1:12" ht="13.5">
      <c r="A893" s="9"/>
      <c r="B893" s="9"/>
      <c r="C893" s="8"/>
      <c r="D893" s="2"/>
      <c r="E893" s="1"/>
      <c r="F893" s="1"/>
      <c r="G893" s="1"/>
      <c r="H893" s="10"/>
      <c r="I893" s="10"/>
      <c r="J893" s="10"/>
      <c r="K893" s="10"/>
      <c r="L893" s="42"/>
    </row>
    <row r="894" spans="1:12" ht="13.5">
      <c r="A894" s="9"/>
      <c r="B894" s="9"/>
      <c r="C894" s="8"/>
      <c r="D894" s="2"/>
      <c r="E894" s="1"/>
      <c r="F894" s="1"/>
      <c r="G894" s="1"/>
      <c r="H894" s="10"/>
      <c r="I894" s="10"/>
      <c r="J894" s="10"/>
      <c r="K894" s="10"/>
      <c r="L894" s="42"/>
    </row>
    <row r="895" spans="1:12" ht="13.5">
      <c r="A895" s="9"/>
      <c r="B895" s="9"/>
      <c r="C895" s="8"/>
      <c r="D895" s="2"/>
      <c r="E895" s="1"/>
      <c r="F895" s="1"/>
      <c r="G895" s="1"/>
      <c r="H895" s="10"/>
      <c r="I895" s="10"/>
      <c r="J895" s="10"/>
      <c r="K895" s="10"/>
      <c r="L895" s="42"/>
    </row>
    <row r="896" spans="1:12" ht="13.5">
      <c r="A896" s="9"/>
      <c r="B896" s="9"/>
      <c r="C896" s="8"/>
      <c r="D896" s="2"/>
      <c r="E896" s="1"/>
      <c r="F896" s="1"/>
      <c r="G896" s="1"/>
      <c r="H896" s="10"/>
      <c r="I896" s="10"/>
      <c r="J896" s="10"/>
      <c r="K896" s="10"/>
      <c r="L896" s="42"/>
    </row>
    <row r="897" spans="1:12" ht="13.5">
      <c r="A897" s="9"/>
      <c r="B897" s="9"/>
      <c r="C897" s="8"/>
      <c r="D897" s="2"/>
      <c r="E897" s="1"/>
      <c r="F897" s="1"/>
      <c r="G897" s="1"/>
      <c r="H897" s="10"/>
      <c r="I897" s="10"/>
      <c r="J897" s="10"/>
      <c r="K897" s="10"/>
      <c r="L897" s="42"/>
    </row>
    <row r="898" spans="1:12" ht="13.5">
      <c r="A898" s="9"/>
      <c r="B898" s="9"/>
      <c r="C898" s="8"/>
      <c r="D898" s="2"/>
      <c r="E898" s="1"/>
      <c r="F898" s="1"/>
      <c r="G898" s="1"/>
      <c r="H898" s="10"/>
      <c r="I898" s="10"/>
      <c r="J898" s="10"/>
      <c r="K898" s="10"/>
      <c r="L898" s="42"/>
    </row>
    <row r="899" spans="1:12" ht="13.5">
      <c r="A899" s="9"/>
      <c r="B899" s="9"/>
      <c r="C899" s="8"/>
      <c r="D899" s="2"/>
      <c r="E899" s="1"/>
      <c r="F899" s="1"/>
      <c r="G899" s="1"/>
      <c r="H899" s="10"/>
      <c r="I899" s="10"/>
      <c r="J899" s="10"/>
      <c r="K899" s="10"/>
      <c r="L899" s="42"/>
    </row>
    <row r="900" spans="1:12" ht="13.5">
      <c r="A900" s="9"/>
      <c r="B900" s="9"/>
      <c r="C900" s="8"/>
      <c r="D900" s="2"/>
      <c r="E900" s="1"/>
      <c r="F900" s="1"/>
      <c r="G900" s="1"/>
      <c r="H900" s="10"/>
      <c r="I900" s="10"/>
      <c r="J900" s="10"/>
      <c r="K900" s="10"/>
      <c r="L900" s="42"/>
    </row>
    <row r="901" spans="1:12" ht="13.5">
      <c r="A901" s="9"/>
      <c r="B901" s="9"/>
      <c r="C901" s="8"/>
      <c r="D901" s="2"/>
      <c r="E901" s="1"/>
      <c r="F901" s="1"/>
      <c r="G901" s="1"/>
      <c r="H901" s="10"/>
      <c r="I901" s="10"/>
      <c r="J901" s="10"/>
      <c r="K901" s="10"/>
      <c r="L901" s="42"/>
    </row>
    <row r="902" spans="1:12" ht="13.5">
      <c r="A902" s="9"/>
      <c r="B902" s="9"/>
      <c r="C902" s="8"/>
      <c r="D902" s="2"/>
      <c r="E902" s="1"/>
      <c r="F902" s="1"/>
      <c r="G902" s="1"/>
      <c r="H902" s="10"/>
      <c r="I902" s="10"/>
      <c r="J902" s="10"/>
      <c r="K902" s="10"/>
      <c r="L902" s="42"/>
    </row>
    <row r="903" spans="1:12" ht="13.5">
      <c r="A903" s="9"/>
      <c r="B903" s="9"/>
      <c r="C903" s="8"/>
      <c r="D903" s="2"/>
      <c r="E903" s="1"/>
      <c r="F903" s="1"/>
      <c r="G903" s="1"/>
      <c r="H903" s="10"/>
      <c r="I903" s="10"/>
      <c r="J903" s="10"/>
      <c r="K903" s="10"/>
      <c r="L903" s="42"/>
    </row>
    <row r="904" spans="1:12" ht="13.5">
      <c r="A904" s="9"/>
      <c r="B904" s="9"/>
      <c r="C904" s="8"/>
      <c r="D904" s="2"/>
      <c r="E904" s="1"/>
      <c r="F904" s="1"/>
      <c r="G904" s="1"/>
      <c r="H904" s="10"/>
      <c r="I904" s="10"/>
      <c r="J904" s="10"/>
      <c r="K904" s="10"/>
      <c r="L904" s="42"/>
    </row>
    <row r="905" spans="1:12" ht="13.5">
      <c r="A905" s="9"/>
      <c r="B905" s="9"/>
      <c r="C905" s="8"/>
      <c r="D905" s="2"/>
      <c r="E905" s="1"/>
      <c r="F905" s="1"/>
      <c r="G905" s="1"/>
      <c r="H905" s="10"/>
      <c r="I905" s="10"/>
      <c r="J905" s="10"/>
      <c r="K905" s="10"/>
      <c r="L905" s="42"/>
    </row>
    <row r="906" spans="1:12" ht="13.5">
      <c r="A906" s="9"/>
      <c r="B906" s="9"/>
      <c r="C906" s="8"/>
      <c r="D906" s="2"/>
      <c r="E906" s="1"/>
      <c r="F906" s="1"/>
      <c r="G906" s="1"/>
      <c r="H906" s="10"/>
      <c r="I906" s="10"/>
      <c r="J906" s="10"/>
      <c r="K906" s="10"/>
      <c r="L906" s="42"/>
    </row>
    <row r="907" spans="1:12" ht="13.5">
      <c r="A907" s="9"/>
      <c r="B907" s="9"/>
      <c r="C907" s="8"/>
      <c r="D907" s="2"/>
      <c r="E907" s="1"/>
      <c r="F907" s="1"/>
      <c r="G907" s="1"/>
      <c r="H907" s="10"/>
      <c r="I907" s="10"/>
      <c r="J907" s="10"/>
      <c r="K907" s="10"/>
      <c r="L907" s="42"/>
    </row>
    <row r="908" spans="1:12" ht="13.5">
      <c r="A908" s="9"/>
      <c r="B908" s="9"/>
      <c r="C908" s="8"/>
      <c r="D908" s="2"/>
      <c r="E908" s="1"/>
      <c r="F908" s="1"/>
      <c r="G908" s="1"/>
      <c r="H908" s="10"/>
      <c r="I908" s="10"/>
      <c r="J908" s="10"/>
      <c r="K908" s="10"/>
      <c r="L908" s="42"/>
    </row>
    <row r="909" spans="1:12" ht="13.5">
      <c r="A909" s="9"/>
      <c r="B909" s="9"/>
      <c r="C909" s="8"/>
      <c r="D909" s="2"/>
      <c r="E909" s="1"/>
      <c r="F909" s="1"/>
      <c r="G909" s="1"/>
      <c r="H909" s="10"/>
      <c r="I909" s="10"/>
      <c r="J909" s="10"/>
      <c r="K909" s="10"/>
      <c r="L909" s="42"/>
    </row>
    <row r="910" spans="1:12" ht="13.5">
      <c r="A910" s="9"/>
      <c r="B910" s="9"/>
      <c r="C910" s="8"/>
      <c r="D910" s="2"/>
      <c r="E910" s="1"/>
      <c r="F910" s="1"/>
      <c r="G910" s="1"/>
      <c r="H910" s="10"/>
      <c r="I910" s="10"/>
      <c r="J910" s="10"/>
      <c r="K910" s="10"/>
      <c r="L910" s="42"/>
    </row>
    <row r="911" spans="1:12" ht="13.5">
      <c r="A911" s="9"/>
      <c r="B911" s="9"/>
      <c r="C911" s="8"/>
      <c r="D911" s="2"/>
      <c r="E911" s="1"/>
      <c r="F911" s="1"/>
      <c r="G911" s="1"/>
      <c r="H911" s="10"/>
      <c r="I911" s="10"/>
      <c r="J911" s="10"/>
      <c r="K911" s="10"/>
      <c r="L911" s="42"/>
    </row>
    <row r="912" spans="1:12" ht="13.5">
      <c r="A912" s="9"/>
      <c r="B912" s="9"/>
      <c r="C912" s="8"/>
      <c r="D912" s="2"/>
      <c r="E912" s="1"/>
      <c r="F912" s="1"/>
      <c r="G912" s="1"/>
      <c r="H912" s="10"/>
      <c r="I912" s="10"/>
      <c r="J912" s="10"/>
      <c r="K912" s="10"/>
      <c r="L912" s="42"/>
    </row>
    <row r="913" spans="1:12" ht="13.5">
      <c r="A913" s="9"/>
      <c r="B913" s="9"/>
      <c r="C913" s="8"/>
      <c r="D913" s="2"/>
      <c r="E913" s="1"/>
      <c r="F913" s="1"/>
      <c r="G913" s="1"/>
      <c r="H913" s="10"/>
      <c r="I913" s="10"/>
      <c r="J913" s="10"/>
      <c r="K913" s="10"/>
      <c r="L913" s="42"/>
    </row>
    <row r="914" spans="1:12" ht="13.5">
      <c r="A914" s="9"/>
      <c r="B914" s="9"/>
      <c r="C914" s="8"/>
      <c r="D914" s="2"/>
      <c r="E914" s="1"/>
      <c r="F914" s="1"/>
      <c r="G914" s="1"/>
      <c r="H914" s="10"/>
      <c r="I914" s="10"/>
      <c r="J914" s="10"/>
      <c r="K914" s="10"/>
      <c r="L914" s="42"/>
    </row>
    <row r="915" spans="1:12" ht="13.5">
      <c r="A915" s="9"/>
      <c r="B915" s="9"/>
      <c r="C915" s="8"/>
      <c r="D915" s="2"/>
      <c r="E915" s="1"/>
      <c r="F915" s="1"/>
      <c r="G915" s="1"/>
      <c r="H915" s="10"/>
      <c r="I915" s="10"/>
      <c r="J915" s="10"/>
      <c r="K915" s="10"/>
      <c r="L915" s="42"/>
    </row>
    <row r="916" spans="1:12" ht="13.5">
      <c r="A916" s="9"/>
      <c r="B916" s="9"/>
      <c r="C916" s="8"/>
      <c r="D916" s="2"/>
      <c r="E916" s="1"/>
      <c r="F916" s="1"/>
      <c r="G916" s="1"/>
      <c r="H916" s="10"/>
      <c r="I916" s="10"/>
      <c r="J916" s="10"/>
      <c r="K916" s="10"/>
      <c r="L916" s="42"/>
    </row>
    <row r="917" spans="1:12" ht="13.5">
      <c r="A917" s="9"/>
      <c r="B917" s="9"/>
      <c r="C917" s="8"/>
      <c r="D917" s="2"/>
      <c r="E917" s="1"/>
      <c r="F917" s="1"/>
      <c r="G917" s="1"/>
      <c r="H917" s="10"/>
      <c r="I917" s="10"/>
      <c r="J917" s="10"/>
      <c r="K917" s="10"/>
      <c r="L917" s="42"/>
    </row>
    <row r="918" spans="1:12" ht="13.5">
      <c r="A918" s="9"/>
      <c r="B918" s="9"/>
      <c r="C918" s="8"/>
      <c r="D918" s="2"/>
      <c r="E918" s="1"/>
      <c r="F918" s="1"/>
      <c r="G918" s="1"/>
      <c r="H918" s="10"/>
      <c r="I918" s="10"/>
      <c r="J918" s="10"/>
      <c r="K918" s="10"/>
      <c r="L918" s="42"/>
    </row>
    <row r="919" spans="1:12" ht="13.5">
      <c r="A919" s="9"/>
      <c r="B919" s="9"/>
      <c r="C919" s="8"/>
      <c r="D919" s="2"/>
      <c r="E919" s="1"/>
      <c r="F919" s="1"/>
      <c r="G919" s="1"/>
      <c r="H919" s="10"/>
      <c r="I919" s="10"/>
      <c r="J919" s="10"/>
      <c r="K919" s="10"/>
      <c r="L919" s="42"/>
    </row>
    <row r="920" spans="1:12" ht="13.5">
      <c r="A920" s="9"/>
      <c r="B920" s="9"/>
      <c r="C920" s="8"/>
      <c r="D920" s="2"/>
      <c r="E920" s="1"/>
      <c r="F920" s="1"/>
      <c r="G920" s="1"/>
      <c r="H920" s="10"/>
      <c r="I920" s="10"/>
      <c r="J920" s="10"/>
      <c r="K920" s="10"/>
      <c r="L920" s="42"/>
    </row>
    <row r="921" spans="1:12" ht="13.5">
      <c r="A921" s="9"/>
      <c r="B921" s="9"/>
      <c r="C921" s="8"/>
      <c r="D921" s="2"/>
      <c r="E921" s="1"/>
      <c r="F921" s="1"/>
      <c r="G921" s="1"/>
      <c r="H921" s="10"/>
      <c r="I921" s="10"/>
      <c r="J921" s="10"/>
      <c r="K921" s="10"/>
      <c r="L921" s="42"/>
    </row>
    <row r="922" spans="1:12" ht="13.5">
      <c r="A922" s="9"/>
      <c r="B922" s="9"/>
      <c r="C922" s="8"/>
      <c r="D922" s="2"/>
      <c r="E922" s="1"/>
      <c r="F922" s="1"/>
      <c r="G922" s="1"/>
      <c r="H922" s="10"/>
      <c r="I922" s="10"/>
      <c r="J922" s="10"/>
      <c r="K922" s="10"/>
      <c r="L922" s="42"/>
    </row>
    <row r="923" spans="1:12" ht="13.5">
      <c r="A923" s="9"/>
      <c r="B923" s="9"/>
      <c r="C923" s="8"/>
      <c r="D923" s="2"/>
      <c r="E923" s="1"/>
      <c r="F923" s="1"/>
      <c r="G923" s="1"/>
      <c r="H923" s="10"/>
      <c r="I923" s="10"/>
      <c r="J923" s="10"/>
      <c r="K923" s="10"/>
      <c r="L923" s="42"/>
    </row>
    <row r="924" spans="1:12" ht="13.5">
      <c r="A924" s="9"/>
      <c r="B924" s="9"/>
      <c r="C924" s="8"/>
      <c r="D924" s="2"/>
      <c r="E924" s="1"/>
      <c r="F924" s="1"/>
      <c r="G924" s="1"/>
      <c r="H924" s="10"/>
      <c r="I924" s="10"/>
      <c r="J924" s="10"/>
      <c r="K924" s="10"/>
      <c r="L924" s="42"/>
    </row>
    <row r="925" spans="1:12" ht="13.5">
      <c r="A925" s="9"/>
      <c r="B925" s="9"/>
      <c r="C925" s="8"/>
      <c r="D925" s="2"/>
      <c r="E925" s="1"/>
      <c r="F925" s="1"/>
      <c r="G925" s="1"/>
      <c r="H925" s="10"/>
      <c r="I925" s="10"/>
      <c r="J925" s="10"/>
      <c r="K925" s="10"/>
      <c r="L925" s="42"/>
    </row>
    <row r="926" spans="1:12" ht="13.5">
      <c r="A926" s="9"/>
      <c r="B926" s="9"/>
      <c r="C926" s="8"/>
      <c r="D926" s="2"/>
      <c r="E926" s="1"/>
      <c r="F926" s="1"/>
      <c r="G926" s="1"/>
      <c r="H926" s="10"/>
      <c r="I926" s="10"/>
      <c r="J926" s="10"/>
      <c r="K926" s="10"/>
      <c r="L926" s="42"/>
    </row>
    <row r="927" spans="1:12" ht="13.5">
      <c r="A927" s="9"/>
      <c r="B927" s="9"/>
      <c r="C927" s="8"/>
      <c r="D927" s="2"/>
      <c r="E927" s="1"/>
      <c r="F927" s="1"/>
      <c r="G927" s="1"/>
      <c r="H927" s="10"/>
      <c r="I927" s="10"/>
      <c r="J927" s="10"/>
      <c r="K927" s="10"/>
      <c r="L927" s="42"/>
    </row>
    <row r="928" spans="1:12" ht="13.5">
      <c r="A928" s="9"/>
      <c r="B928" s="9"/>
      <c r="C928" s="8"/>
      <c r="D928" s="2"/>
      <c r="E928" s="1"/>
      <c r="F928" s="1"/>
      <c r="G928" s="1"/>
      <c r="H928" s="10"/>
      <c r="I928" s="10"/>
      <c r="J928" s="10"/>
      <c r="K928" s="10"/>
      <c r="L928" s="42"/>
    </row>
    <row r="929" spans="1:12" ht="13.5">
      <c r="A929" s="9"/>
      <c r="B929" s="9"/>
      <c r="C929" s="8"/>
      <c r="D929" s="2"/>
      <c r="E929" s="1"/>
      <c r="F929" s="1"/>
      <c r="G929" s="1"/>
      <c r="H929" s="10"/>
      <c r="I929" s="10"/>
      <c r="J929" s="10"/>
      <c r="K929" s="10"/>
      <c r="L929" s="42"/>
    </row>
    <row r="930" spans="1:12" ht="13.5">
      <c r="A930" s="9"/>
      <c r="B930" s="9"/>
      <c r="C930" s="8"/>
      <c r="D930" s="2"/>
      <c r="E930" s="1"/>
      <c r="F930" s="1"/>
      <c r="G930" s="1"/>
      <c r="H930" s="10"/>
      <c r="I930" s="10"/>
      <c r="J930" s="10"/>
      <c r="K930" s="10"/>
      <c r="L930" s="42"/>
    </row>
    <row r="931" spans="1:12" ht="13.5">
      <c r="A931" s="9"/>
      <c r="B931" s="9"/>
      <c r="C931" s="8"/>
      <c r="D931" s="2"/>
      <c r="E931" s="1"/>
      <c r="F931" s="1"/>
      <c r="G931" s="1"/>
      <c r="H931" s="10"/>
      <c r="I931" s="10"/>
      <c r="J931" s="10"/>
      <c r="K931" s="10"/>
      <c r="L931" s="42"/>
    </row>
    <row r="932" spans="1:12" ht="13.5">
      <c r="A932" s="9"/>
      <c r="B932" s="9"/>
      <c r="C932" s="8"/>
      <c r="D932" s="2"/>
      <c r="E932" s="1"/>
      <c r="F932" s="1"/>
      <c r="G932" s="1"/>
      <c r="H932" s="10"/>
      <c r="I932" s="10"/>
      <c r="J932" s="10"/>
      <c r="K932" s="10"/>
      <c r="L932" s="42"/>
    </row>
    <row r="933" spans="1:12" ht="13.5">
      <c r="A933" s="9"/>
      <c r="B933" s="9"/>
      <c r="C933" s="8"/>
      <c r="D933" s="2"/>
      <c r="E933" s="1"/>
      <c r="F933" s="1"/>
      <c r="G933" s="1"/>
      <c r="H933" s="10"/>
      <c r="I933" s="10"/>
      <c r="J933" s="10"/>
      <c r="K933" s="10"/>
      <c r="L933" s="42"/>
    </row>
    <row r="934" spans="1:12" ht="13.5">
      <c r="A934" s="9"/>
      <c r="B934" s="9"/>
      <c r="C934" s="8"/>
      <c r="D934" s="2"/>
      <c r="E934" s="1"/>
      <c r="F934" s="1"/>
      <c r="G934" s="1"/>
      <c r="H934" s="10"/>
      <c r="I934" s="10"/>
      <c r="J934" s="10"/>
      <c r="K934" s="10"/>
      <c r="L934" s="42"/>
    </row>
    <row r="935" spans="1:12" ht="13.5">
      <c r="A935" s="9"/>
      <c r="B935" s="9"/>
      <c r="C935" s="8"/>
      <c r="D935" s="2"/>
      <c r="E935" s="1"/>
      <c r="F935" s="1"/>
      <c r="G935" s="1"/>
      <c r="H935" s="10"/>
      <c r="I935" s="10"/>
      <c r="J935" s="10"/>
      <c r="K935" s="10"/>
      <c r="L935" s="42"/>
    </row>
    <row r="936" spans="1:12" ht="13.5">
      <c r="A936" s="9"/>
      <c r="B936" s="9"/>
      <c r="C936" s="8"/>
      <c r="D936" s="2"/>
      <c r="E936" s="1"/>
      <c r="F936" s="1"/>
      <c r="G936" s="1"/>
      <c r="H936" s="10"/>
      <c r="I936" s="10"/>
      <c r="J936" s="10"/>
      <c r="K936" s="10"/>
      <c r="L936" s="42"/>
    </row>
    <row r="937" spans="1:12" ht="13.5">
      <c r="A937" s="9"/>
      <c r="B937" s="9"/>
      <c r="C937" s="8"/>
      <c r="D937" s="2"/>
      <c r="E937" s="1"/>
      <c r="F937" s="1"/>
      <c r="G937" s="1"/>
      <c r="H937" s="10"/>
      <c r="I937" s="10"/>
      <c r="J937" s="10"/>
      <c r="K937" s="10"/>
      <c r="L937" s="42"/>
    </row>
    <row r="938" spans="1:12" ht="13.5">
      <c r="A938" s="9"/>
      <c r="B938" s="9"/>
      <c r="C938" s="8"/>
      <c r="D938" s="2"/>
      <c r="E938" s="1"/>
      <c r="F938" s="1"/>
      <c r="G938" s="1"/>
      <c r="H938" s="10"/>
      <c r="I938" s="10"/>
      <c r="J938" s="10"/>
      <c r="K938" s="10"/>
      <c r="L938" s="42"/>
    </row>
    <row r="939" spans="1:12" ht="13.5">
      <c r="A939" s="9"/>
      <c r="B939" s="9"/>
      <c r="C939" s="8"/>
      <c r="D939" s="2"/>
      <c r="E939" s="1"/>
      <c r="F939" s="1"/>
      <c r="G939" s="1"/>
      <c r="H939" s="10"/>
      <c r="I939" s="10"/>
      <c r="J939" s="10"/>
      <c r="K939" s="10"/>
      <c r="L939" s="42"/>
    </row>
    <row r="940" spans="1:12" ht="13.5">
      <c r="A940" s="9"/>
      <c r="B940" s="9"/>
      <c r="C940" s="8"/>
      <c r="D940" s="2"/>
      <c r="E940" s="1"/>
      <c r="F940" s="1"/>
      <c r="G940" s="1"/>
      <c r="H940" s="10"/>
      <c r="I940" s="10"/>
      <c r="J940" s="10"/>
      <c r="K940" s="10"/>
      <c r="L940" s="42"/>
    </row>
    <row r="941" spans="1:12" ht="13.5">
      <c r="A941" s="9"/>
      <c r="B941" s="9"/>
      <c r="C941" s="8"/>
      <c r="D941" s="2"/>
      <c r="E941" s="1"/>
      <c r="F941" s="1"/>
      <c r="G941" s="1"/>
      <c r="H941" s="10"/>
      <c r="I941" s="10"/>
      <c r="J941" s="10"/>
      <c r="K941" s="10"/>
      <c r="L941" s="42"/>
    </row>
    <row r="942" spans="1:12" ht="13.5">
      <c r="A942" s="9"/>
      <c r="B942" s="9"/>
      <c r="C942" s="8"/>
      <c r="D942" s="2"/>
      <c r="E942" s="1"/>
      <c r="F942" s="1"/>
      <c r="G942" s="1"/>
      <c r="H942" s="10"/>
      <c r="I942" s="10"/>
      <c r="J942" s="10"/>
      <c r="K942" s="10"/>
      <c r="L942" s="42"/>
    </row>
    <row r="943" spans="1:12" ht="13.5">
      <c r="A943" s="9"/>
      <c r="B943" s="9"/>
      <c r="C943" s="8"/>
      <c r="D943" s="2"/>
      <c r="E943" s="1"/>
      <c r="F943" s="1"/>
      <c r="G943" s="1"/>
      <c r="H943" s="10"/>
      <c r="I943" s="10"/>
      <c r="J943" s="10"/>
      <c r="K943" s="10"/>
      <c r="L943" s="42"/>
    </row>
    <row r="944" spans="1:12" ht="13.5">
      <c r="A944" s="9"/>
      <c r="B944" s="9"/>
      <c r="C944" s="8"/>
      <c r="D944" s="2"/>
      <c r="E944" s="1"/>
      <c r="F944" s="1"/>
      <c r="G944" s="1"/>
      <c r="H944" s="10"/>
      <c r="I944" s="10"/>
      <c r="J944" s="10"/>
      <c r="K944" s="10"/>
      <c r="L944" s="42"/>
    </row>
    <row r="945" spans="1:12" ht="13.5">
      <c r="A945" s="9"/>
      <c r="B945" s="9"/>
      <c r="C945" s="8"/>
      <c r="D945" s="2"/>
      <c r="E945" s="1"/>
      <c r="F945" s="1"/>
      <c r="G945" s="1"/>
      <c r="H945" s="10"/>
      <c r="I945" s="10"/>
      <c r="J945" s="10"/>
      <c r="K945" s="10"/>
      <c r="L945" s="42"/>
    </row>
    <row r="946" spans="1:12" ht="13.5">
      <c r="A946" s="9"/>
      <c r="B946" s="9"/>
      <c r="C946" s="8"/>
      <c r="D946" s="2"/>
      <c r="E946" s="1"/>
      <c r="F946" s="1"/>
      <c r="G946" s="1"/>
      <c r="H946" s="10"/>
      <c r="I946" s="10"/>
      <c r="J946" s="10"/>
      <c r="K946" s="10"/>
      <c r="L946" s="42"/>
    </row>
    <row r="947" spans="1:12" ht="13.5">
      <c r="A947" s="9"/>
      <c r="B947" s="9"/>
      <c r="C947" s="8"/>
      <c r="D947" s="2"/>
      <c r="E947" s="1"/>
      <c r="F947" s="1"/>
      <c r="G947" s="1"/>
      <c r="H947" s="10"/>
      <c r="I947" s="10"/>
      <c r="J947" s="10"/>
      <c r="K947" s="10"/>
      <c r="L947" s="42"/>
    </row>
    <row r="948" spans="1:12" ht="13.5">
      <c r="A948" s="9"/>
      <c r="B948" s="9"/>
      <c r="C948" s="8"/>
      <c r="D948" s="2"/>
      <c r="E948" s="1"/>
      <c r="F948" s="1"/>
      <c r="G948" s="1"/>
      <c r="H948" s="10"/>
      <c r="I948" s="10"/>
      <c r="J948" s="10"/>
      <c r="K948" s="10"/>
      <c r="L948" s="42"/>
    </row>
    <row r="949" spans="1:12" ht="13.5">
      <c r="A949" s="9"/>
      <c r="B949" s="9"/>
      <c r="C949" s="8"/>
      <c r="D949" s="2"/>
      <c r="E949" s="1"/>
      <c r="F949" s="1"/>
      <c r="G949" s="1"/>
      <c r="H949" s="10"/>
      <c r="I949" s="10"/>
      <c r="J949" s="10"/>
      <c r="K949" s="10"/>
      <c r="L949" s="42"/>
    </row>
    <row r="950" spans="1:12" ht="13.5">
      <c r="A950" s="9"/>
      <c r="B950" s="9"/>
      <c r="C950" s="8"/>
      <c r="D950" s="2"/>
      <c r="E950" s="1"/>
      <c r="F950" s="1"/>
      <c r="G950" s="1"/>
      <c r="H950" s="10"/>
      <c r="I950" s="10"/>
      <c r="J950" s="10"/>
      <c r="K950" s="10"/>
      <c r="L950" s="42"/>
    </row>
    <row r="951" spans="1:12" ht="13.5">
      <c r="A951" s="9"/>
      <c r="B951" s="9"/>
      <c r="C951" s="8"/>
      <c r="D951" s="2"/>
      <c r="E951" s="1"/>
      <c r="F951" s="1"/>
      <c r="G951" s="1"/>
      <c r="H951" s="10"/>
      <c r="I951" s="10"/>
      <c r="J951" s="10"/>
      <c r="K951" s="10"/>
      <c r="L951" s="42"/>
    </row>
    <row r="952" spans="1:12" ht="13.5">
      <c r="A952" s="9"/>
      <c r="B952" s="9"/>
      <c r="C952" s="8"/>
      <c r="D952" s="2"/>
      <c r="E952" s="1"/>
      <c r="F952" s="1"/>
      <c r="G952" s="1"/>
      <c r="H952" s="10"/>
      <c r="I952" s="10"/>
      <c r="J952" s="10"/>
      <c r="K952" s="10"/>
      <c r="L952" s="42"/>
    </row>
    <row r="953" spans="1:12" ht="13.5">
      <c r="A953" s="9"/>
      <c r="B953" s="9"/>
      <c r="C953" s="8"/>
      <c r="D953" s="2"/>
      <c r="E953" s="1"/>
      <c r="F953" s="1"/>
      <c r="G953" s="1"/>
      <c r="H953" s="10"/>
      <c r="I953" s="10"/>
      <c r="J953" s="10"/>
      <c r="K953" s="10"/>
      <c r="L953" s="42"/>
    </row>
    <row r="954" spans="1:12" ht="13.5">
      <c r="A954" s="9"/>
      <c r="B954" s="9"/>
      <c r="C954" s="8"/>
      <c r="D954" s="2"/>
      <c r="E954" s="1"/>
      <c r="F954" s="1"/>
      <c r="G954" s="1"/>
      <c r="H954" s="10"/>
      <c r="I954" s="10"/>
      <c r="J954" s="10"/>
      <c r="K954" s="10"/>
      <c r="L954" s="42"/>
    </row>
    <row r="955" spans="1:12" ht="13.5">
      <c r="A955" s="9"/>
      <c r="B955" s="9"/>
      <c r="C955" s="8"/>
      <c r="D955" s="2"/>
      <c r="E955" s="1"/>
      <c r="F955" s="1"/>
      <c r="G955" s="1"/>
      <c r="H955" s="10"/>
      <c r="I955" s="10"/>
      <c r="J955" s="10"/>
      <c r="K955" s="10"/>
      <c r="L955" s="42"/>
    </row>
    <row r="956" spans="1:12" ht="13.5">
      <c r="A956" s="9"/>
      <c r="B956" s="9"/>
      <c r="C956" s="8"/>
      <c r="D956" s="2"/>
      <c r="E956" s="1"/>
      <c r="F956" s="1"/>
      <c r="G956" s="1"/>
      <c r="H956" s="10"/>
      <c r="I956" s="10"/>
      <c r="J956" s="10"/>
      <c r="K956" s="10"/>
      <c r="L956" s="42"/>
    </row>
    <row r="957" spans="1:12" ht="13.5">
      <c r="A957" s="9"/>
      <c r="B957" s="9"/>
      <c r="C957" s="8"/>
      <c r="D957" s="2"/>
      <c r="E957" s="1"/>
      <c r="F957" s="1"/>
      <c r="G957" s="1"/>
      <c r="H957" s="10"/>
      <c r="I957" s="10"/>
      <c r="J957" s="10"/>
      <c r="K957" s="10"/>
      <c r="L957" s="42"/>
    </row>
    <row r="958" spans="1:12" ht="13.5">
      <c r="A958" s="9"/>
      <c r="B958" s="9"/>
      <c r="C958" s="8"/>
      <c r="D958" s="2"/>
      <c r="E958" s="1"/>
      <c r="F958" s="1"/>
      <c r="G958" s="1"/>
      <c r="H958" s="10"/>
      <c r="I958" s="10"/>
      <c r="J958" s="10"/>
      <c r="K958" s="10"/>
      <c r="L958" s="42"/>
    </row>
    <row r="959" spans="1:12" ht="13.5">
      <c r="A959" s="9"/>
      <c r="B959" s="9"/>
      <c r="C959" s="8"/>
      <c r="D959" s="2"/>
      <c r="E959" s="1"/>
      <c r="F959" s="1"/>
      <c r="G959" s="1"/>
      <c r="H959" s="10"/>
      <c r="I959" s="10"/>
      <c r="J959" s="10"/>
      <c r="K959" s="10"/>
      <c r="L959" s="42"/>
    </row>
    <row r="960" spans="1:12" ht="13.5">
      <c r="A960" s="9"/>
      <c r="B960" s="9"/>
      <c r="C960" s="8"/>
      <c r="D960" s="2"/>
      <c r="E960" s="1"/>
      <c r="F960" s="1"/>
      <c r="G960" s="1"/>
      <c r="H960" s="10"/>
      <c r="I960" s="10"/>
      <c r="J960" s="10"/>
      <c r="K960" s="10"/>
      <c r="L960" s="42"/>
    </row>
    <row r="961" spans="1:12" ht="13.5">
      <c r="A961" s="9"/>
      <c r="B961" s="9"/>
      <c r="C961" s="8"/>
      <c r="D961" s="2"/>
      <c r="E961" s="1"/>
      <c r="F961" s="1"/>
      <c r="G961" s="1"/>
      <c r="H961" s="10"/>
      <c r="I961" s="10"/>
      <c r="J961" s="10"/>
      <c r="K961" s="10"/>
      <c r="L961" s="42"/>
    </row>
    <row r="962" spans="1:12" ht="13.5">
      <c r="A962" s="9"/>
      <c r="B962" s="9"/>
      <c r="C962" s="8"/>
      <c r="D962" s="2"/>
      <c r="E962" s="1"/>
      <c r="F962" s="1"/>
      <c r="G962" s="1"/>
      <c r="H962" s="10"/>
      <c r="I962" s="10"/>
      <c r="J962" s="10"/>
      <c r="K962" s="10"/>
      <c r="L962" s="42"/>
    </row>
    <row r="963" spans="1:12" ht="13.5">
      <c r="A963" s="9"/>
      <c r="B963" s="9"/>
      <c r="C963" s="8"/>
      <c r="D963" s="2"/>
      <c r="E963" s="1"/>
      <c r="F963" s="1"/>
      <c r="G963" s="1"/>
      <c r="H963" s="10"/>
      <c r="I963" s="10"/>
      <c r="J963" s="10"/>
      <c r="K963" s="10"/>
      <c r="L963" s="42"/>
    </row>
    <row r="964" spans="1:12" ht="13.5">
      <c r="A964" s="9"/>
      <c r="B964" s="9"/>
      <c r="C964" s="8"/>
      <c r="D964" s="2"/>
      <c r="E964" s="1"/>
      <c r="F964" s="1"/>
      <c r="G964" s="1"/>
      <c r="H964" s="10"/>
      <c r="I964" s="10"/>
      <c r="J964" s="10"/>
      <c r="K964" s="10"/>
      <c r="L964" s="42"/>
    </row>
    <row r="965" spans="1:12" ht="13.5">
      <c r="A965" s="9"/>
      <c r="B965" s="9"/>
      <c r="C965" s="8"/>
      <c r="D965" s="2"/>
      <c r="E965" s="1"/>
      <c r="F965" s="1"/>
      <c r="G965" s="1"/>
      <c r="H965" s="10"/>
      <c r="I965" s="10"/>
      <c r="J965" s="10"/>
      <c r="K965" s="10"/>
      <c r="L965" s="42"/>
    </row>
    <row r="966" spans="1:12" ht="13.5">
      <c r="A966" s="9"/>
      <c r="B966" s="9"/>
      <c r="C966" s="8"/>
      <c r="D966" s="2"/>
      <c r="E966" s="1"/>
      <c r="F966" s="1"/>
      <c r="G966" s="1"/>
      <c r="H966" s="10"/>
      <c r="I966" s="10"/>
      <c r="J966" s="10"/>
      <c r="K966" s="10"/>
      <c r="L966" s="42"/>
    </row>
    <row r="967" spans="1:12" ht="13.5">
      <c r="A967" s="9"/>
      <c r="B967" s="9"/>
      <c r="C967" s="8"/>
      <c r="D967" s="2"/>
      <c r="E967" s="1"/>
      <c r="F967" s="1"/>
      <c r="G967" s="1"/>
      <c r="H967" s="10"/>
      <c r="I967" s="10"/>
      <c r="J967" s="10"/>
      <c r="K967" s="10"/>
      <c r="L967" s="42"/>
    </row>
    <row r="968" spans="1:12" ht="13.5">
      <c r="A968" s="9"/>
      <c r="B968" s="9"/>
      <c r="C968" s="8"/>
      <c r="D968" s="2"/>
      <c r="E968" s="1"/>
      <c r="F968" s="1"/>
      <c r="G968" s="1"/>
      <c r="H968" s="10"/>
      <c r="I968" s="10"/>
      <c r="J968" s="10"/>
      <c r="K968" s="10"/>
      <c r="L968" s="42"/>
    </row>
    <row r="969" spans="1:12" ht="13.5">
      <c r="A969" s="9"/>
      <c r="B969" s="9"/>
      <c r="C969" s="8"/>
      <c r="D969" s="2"/>
      <c r="E969" s="1"/>
      <c r="F969" s="1"/>
      <c r="G969" s="1"/>
      <c r="H969" s="10"/>
      <c r="I969" s="10"/>
      <c r="J969" s="10"/>
      <c r="K969" s="10"/>
      <c r="L969" s="42"/>
    </row>
    <row r="970" spans="1:12" ht="13.5">
      <c r="A970" s="9"/>
      <c r="B970" s="9"/>
      <c r="C970" s="8"/>
      <c r="D970" s="2"/>
      <c r="E970" s="1"/>
      <c r="F970" s="1"/>
      <c r="G970" s="1"/>
      <c r="H970" s="10"/>
      <c r="I970" s="10"/>
      <c r="J970" s="10"/>
      <c r="K970" s="10"/>
      <c r="L970" s="42"/>
    </row>
    <row r="971" spans="1:12" ht="13.5">
      <c r="A971" s="9"/>
      <c r="B971" s="9"/>
      <c r="C971" s="8"/>
      <c r="D971" s="2"/>
      <c r="E971" s="1"/>
      <c r="F971" s="1"/>
      <c r="G971" s="1"/>
      <c r="H971" s="10"/>
      <c r="I971" s="10"/>
      <c r="J971" s="10"/>
      <c r="K971" s="10"/>
      <c r="L971" s="42"/>
    </row>
    <row r="972" spans="1:12" ht="13.5">
      <c r="A972" s="9"/>
      <c r="B972" s="9"/>
      <c r="C972" s="8"/>
      <c r="D972" s="2"/>
      <c r="E972" s="1"/>
      <c r="F972" s="1"/>
      <c r="G972" s="1"/>
      <c r="H972" s="10"/>
      <c r="I972" s="10"/>
      <c r="J972" s="10"/>
      <c r="K972" s="10"/>
      <c r="L972" s="42"/>
    </row>
    <row r="973" spans="1:12" ht="13.5">
      <c r="A973" s="9"/>
      <c r="B973" s="9"/>
      <c r="C973" s="8"/>
      <c r="D973" s="2"/>
      <c r="E973" s="1"/>
      <c r="F973" s="1"/>
      <c r="G973" s="1"/>
      <c r="H973" s="10"/>
      <c r="I973" s="10"/>
      <c r="J973" s="10"/>
      <c r="K973" s="10"/>
      <c r="L973" s="42"/>
    </row>
    <row r="974" spans="1:12" ht="13.5">
      <c r="A974" s="9"/>
      <c r="B974" s="9"/>
      <c r="C974" s="8"/>
      <c r="D974" s="2"/>
      <c r="E974" s="1"/>
      <c r="F974" s="1"/>
      <c r="G974" s="1"/>
      <c r="H974" s="10"/>
      <c r="I974" s="10"/>
      <c r="J974" s="10"/>
      <c r="K974" s="10"/>
      <c r="L974" s="42"/>
    </row>
    <row r="975" spans="1:12" ht="13.5">
      <c r="A975" s="9"/>
      <c r="B975" s="9"/>
      <c r="C975" s="8"/>
      <c r="D975" s="2"/>
      <c r="E975" s="1"/>
      <c r="F975" s="1"/>
      <c r="G975" s="1"/>
      <c r="H975" s="10"/>
      <c r="I975" s="10"/>
      <c r="J975" s="10"/>
      <c r="K975" s="10"/>
      <c r="L975" s="42"/>
    </row>
    <row r="976" spans="1:12" ht="13.5">
      <c r="A976" s="9"/>
      <c r="B976" s="9"/>
      <c r="C976" s="8"/>
      <c r="D976" s="2"/>
      <c r="E976" s="1"/>
      <c r="F976" s="1"/>
      <c r="G976" s="1"/>
      <c r="H976" s="10"/>
      <c r="I976" s="10"/>
      <c r="J976" s="10"/>
      <c r="K976" s="10"/>
      <c r="L976" s="42"/>
    </row>
    <row r="977" spans="1:12" ht="13.5">
      <c r="A977" s="9"/>
      <c r="B977" s="9"/>
      <c r="C977" s="8"/>
      <c r="D977" s="2"/>
      <c r="E977" s="1"/>
      <c r="F977" s="1"/>
      <c r="G977" s="1"/>
      <c r="H977" s="10"/>
      <c r="I977" s="10"/>
      <c r="J977" s="10"/>
      <c r="K977" s="10"/>
      <c r="L977" s="42"/>
    </row>
    <row r="978" spans="1:12" ht="13.5">
      <c r="A978" s="9"/>
      <c r="B978" s="9"/>
      <c r="C978" s="8"/>
      <c r="D978" s="2"/>
      <c r="E978" s="1"/>
      <c r="F978" s="1"/>
      <c r="G978" s="1"/>
      <c r="H978" s="10"/>
      <c r="I978" s="10"/>
      <c r="J978" s="10"/>
      <c r="K978" s="10"/>
      <c r="L978" s="42"/>
    </row>
    <row r="979" spans="1:12" ht="13.5">
      <c r="A979" s="9"/>
      <c r="B979" s="9"/>
      <c r="C979" s="8"/>
      <c r="D979" s="2"/>
      <c r="E979" s="1"/>
      <c r="F979" s="1"/>
      <c r="G979" s="1"/>
      <c r="H979" s="10"/>
      <c r="I979" s="10"/>
      <c r="J979" s="10"/>
      <c r="K979" s="10"/>
      <c r="L979" s="42"/>
    </row>
    <row r="980" spans="1:12" ht="13.5">
      <c r="A980" s="9"/>
      <c r="B980" s="9"/>
      <c r="C980" s="8"/>
      <c r="D980" s="2"/>
      <c r="E980" s="1"/>
      <c r="F980" s="1"/>
      <c r="G980" s="1"/>
      <c r="H980" s="10"/>
      <c r="I980" s="10"/>
      <c r="J980" s="10"/>
      <c r="K980" s="10"/>
      <c r="L980" s="42"/>
    </row>
    <row r="981" spans="1:12" ht="13.5">
      <c r="A981" s="9"/>
      <c r="B981" s="9"/>
      <c r="C981" s="8"/>
      <c r="D981" s="2"/>
      <c r="E981" s="1"/>
      <c r="F981" s="1"/>
      <c r="G981" s="1"/>
      <c r="H981" s="10"/>
      <c r="I981" s="10"/>
      <c r="J981" s="10"/>
      <c r="K981" s="10"/>
      <c r="L981" s="42"/>
    </row>
    <row r="982" spans="1:12" ht="13.5">
      <c r="A982" s="9"/>
      <c r="B982" s="9"/>
      <c r="C982" s="8"/>
      <c r="D982" s="2"/>
      <c r="E982" s="1"/>
      <c r="F982" s="1"/>
      <c r="G982" s="1"/>
      <c r="H982" s="10"/>
      <c r="I982" s="10"/>
      <c r="J982" s="10"/>
      <c r="K982" s="10"/>
      <c r="L982" s="42"/>
    </row>
    <row r="983" spans="1:12" ht="13.5">
      <c r="A983" s="9"/>
      <c r="B983" s="9"/>
      <c r="C983" s="8"/>
      <c r="D983" s="2"/>
      <c r="E983" s="1"/>
      <c r="F983" s="1"/>
      <c r="G983" s="1"/>
      <c r="H983" s="10"/>
      <c r="I983" s="10"/>
      <c r="J983" s="10"/>
      <c r="K983" s="10"/>
      <c r="L983" s="42"/>
    </row>
    <row r="984" spans="1:12" ht="13.5">
      <c r="A984" s="9"/>
      <c r="B984" s="9"/>
      <c r="C984" s="8"/>
      <c r="D984" s="2"/>
      <c r="E984" s="1"/>
      <c r="F984" s="1"/>
      <c r="G984" s="1"/>
      <c r="H984" s="10"/>
      <c r="I984" s="10"/>
      <c r="J984" s="10"/>
      <c r="K984" s="10"/>
      <c r="L984" s="42"/>
    </row>
    <row r="985" spans="1:12" ht="13.5">
      <c r="A985" s="9"/>
      <c r="B985" s="9"/>
      <c r="C985" s="8"/>
      <c r="D985" s="2"/>
      <c r="E985" s="1"/>
      <c r="F985" s="1"/>
      <c r="G985" s="1"/>
      <c r="H985" s="10"/>
      <c r="I985" s="10"/>
      <c r="J985" s="10"/>
      <c r="K985" s="10"/>
      <c r="L985" s="42"/>
    </row>
    <row r="986" spans="1:12" ht="13.5">
      <c r="A986" s="9"/>
      <c r="B986" s="9"/>
      <c r="C986" s="8"/>
      <c r="D986" s="2"/>
      <c r="E986" s="1"/>
      <c r="F986" s="1"/>
      <c r="G986" s="1"/>
      <c r="H986" s="10"/>
      <c r="I986" s="10"/>
      <c r="J986" s="10"/>
      <c r="K986" s="10"/>
      <c r="L986" s="42"/>
    </row>
    <row r="987" spans="1:12" ht="13.5">
      <c r="A987" s="9"/>
      <c r="B987" s="9"/>
      <c r="C987" s="8"/>
      <c r="D987" s="2"/>
      <c r="E987" s="1"/>
      <c r="F987" s="1"/>
      <c r="G987" s="1"/>
      <c r="H987" s="10"/>
      <c r="I987" s="10"/>
      <c r="J987" s="10"/>
      <c r="K987" s="10"/>
      <c r="L987" s="42"/>
    </row>
    <row r="988" spans="1:12" ht="13.5">
      <c r="A988" s="9"/>
      <c r="B988" s="9"/>
      <c r="C988" s="8"/>
      <c r="D988" s="2"/>
      <c r="E988" s="1"/>
      <c r="F988" s="1"/>
      <c r="G988" s="1"/>
      <c r="H988" s="10"/>
      <c r="I988" s="10"/>
      <c r="J988" s="10"/>
      <c r="K988" s="10"/>
      <c r="L988" s="42"/>
    </row>
    <row r="989" spans="1:12" ht="13.5">
      <c r="A989" s="9"/>
      <c r="B989" s="9"/>
      <c r="C989" s="8"/>
      <c r="D989" s="2"/>
      <c r="E989" s="1"/>
      <c r="F989" s="1"/>
      <c r="G989" s="1"/>
      <c r="H989" s="10"/>
      <c r="I989" s="10"/>
      <c r="J989" s="10"/>
      <c r="K989" s="10"/>
      <c r="L989" s="42"/>
    </row>
    <row r="990" spans="1:12" ht="13.5">
      <c r="A990" s="9"/>
      <c r="B990" s="9"/>
      <c r="C990" s="8"/>
      <c r="D990" s="2"/>
      <c r="E990" s="1"/>
      <c r="F990" s="1"/>
      <c r="G990" s="1"/>
      <c r="H990" s="10"/>
      <c r="I990" s="10"/>
      <c r="J990" s="10"/>
      <c r="K990" s="10"/>
      <c r="L990" s="42"/>
    </row>
    <row r="991" spans="1:12" ht="13.5">
      <c r="A991" s="9"/>
      <c r="B991" s="9"/>
      <c r="C991" s="8"/>
      <c r="D991" s="2"/>
      <c r="E991" s="1"/>
      <c r="F991" s="1"/>
      <c r="G991" s="1"/>
      <c r="H991" s="10"/>
      <c r="I991" s="10"/>
      <c r="J991" s="10"/>
      <c r="K991" s="10"/>
      <c r="L991" s="42"/>
    </row>
    <row r="992" spans="1:12" ht="13.5">
      <c r="A992" s="9"/>
      <c r="B992" s="9"/>
      <c r="C992" s="8"/>
      <c r="D992" s="2"/>
      <c r="E992" s="1"/>
      <c r="F992" s="1"/>
      <c r="G992" s="1"/>
      <c r="H992" s="10"/>
      <c r="I992" s="10"/>
      <c r="J992" s="10"/>
      <c r="K992" s="10"/>
      <c r="L992" s="42"/>
    </row>
    <row r="993" spans="1:12" ht="13.5">
      <c r="A993" s="9"/>
      <c r="B993" s="9"/>
      <c r="C993" s="8"/>
      <c r="D993" s="2"/>
      <c r="E993" s="1"/>
      <c r="F993" s="1"/>
      <c r="G993" s="1"/>
      <c r="H993" s="10"/>
      <c r="I993" s="10"/>
      <c r="J993" s="10"/>
      <c r="K993" s="10"/>
      <c r="L993" s="42"/>
    </row>
    <row r="994" spans="1:12" ht="13.5">
      <c r="A994" s="9"/>
      <c r="B994" s="9"/>
      <c r="C994" s="8"/>
      <c r="D994" s="2"/>
      <c r="E994" s="1"/>
      <c r="F994" s="1"/>
      <c r="G994" s="1"/>
      <c r="H994" s="10"/>
      <c r="I994" s="10"/>
      <c r="J994" s="10"/>
      <c r="K994" s="10"/>
      <c r="L994" s="42"/>
    </row>
    <row r="995" spans="1:12" ht="13.5">
      <c r="A995" s="9"/>
      <c r="B995" s="9"/>
      <c r="C995" s="8"/>
      <c r="D995" s="2"/>
      <c r="E995" s="1"/>
      <c r="F995" s="1"/>
      <c r="G995" s="1"/>
      <c r="H995" s="10"/>
      <c r="I995" s="10"/>
      <c r="J995" s="10"/>
      <c r="K995" s="10"/>
      <c r="L995" s="42"/>
    </row>
    <row r="996" spans="1:12" ht="13.5">
      <c r="A996" s="9"/>
      <c r="B996" s="9"/>
      <c r="C996" s="8"/>
      <c r="D996" s="2"/>
      <c r="E996" s="1"/>
      <c r="F996" s="1"/>
      <c r="G996" s="1"/>
      <c r="H996" s="10"/>
      <c r="I996" s="10"/>
      <c r="J996" s="10"/>
      <c r="K996" s="10"/>
      <c r="L996" s="42"/>
    </row>
    <row r="997" spans="1:12" ht="13.5">
      <c r="A997" s="9"/>
      <c r="B997" s="9"/>
      <c r="C997" s="8"/>
      <c r="D997" s="2"/>
      <c r="E997" s="1"/>
      <c r="F997" s="1"/>
      <c r="G997" s="1"/>
      <c r="H997" s="10"/>
      <c r="I997" s="10"/>
      <c r="J997" s="10"/>
      <c r="K997" s="10"/>
      <c r="L997" s="42"/>
    </row>
    <row r="998" spans="1:12" ht="13.5">
      <c r="A998" s="9"/>
      <c r="B998" s="9"/>
      <c r="C998" s="8"/>
      <c r="D998" s="2"/>
      <c r="E998" s="1"/>
      <c r="F998" s="1"/>
      <c r="G998" s="1"/>
      <c r="H998" s="10"/>
      <c r="I998" s="10"/>
      <c r="J998" s="10"/>
      <c r="K998" s="10"/>
      <c r="L998" s="42"/>
    </row>
    <row r="999" spans="1:12" ht="13.5">
      <c r="A999" s="9"/>
      <c r="B999" s="9"/>
      <c r="C999" s="8"/>
      <c r="D999" s="2"/>
      <c r="E999" s="1"/>
      <c r="F999" s="1"/>
      <c r="G999" s="1"/>
      <c r="H999" s="10"/>
      <c r="I999" s="10"/>
      <c r="J999" s="10"/>
      <c r="K999" s="10"/>
      <c r="L999" s="42"/>
    </row>
    <row r="1000" spans="1:12" ht="13.5">
      <c r="A1000" s="9"/>
      <c r="B1000" s="9"/>
      <c r="C1000" s="8"/>
      <c r="D1000" s="2"/>
      <c r="E1000" s="1"/>
      <c r="F1000" s="1"/>
      <c r="G1000" s="1"/>
      <c r="H1000" s="10"/>
      <c r="I1000" s="10"/>
      <c r="J1000" s="10"/>
      <c r="K1000" s="10"/>
      <c r="L1000" s="42"/>
    </row>
    <row r="1001" spans="1:12" ht="13.5">
      <c r="A1001" s="9"/>
      <c r="B1001" s="9"/>
      <c r="C1001" s="8"/>
      <c r="D1001" s="2"/>
      <c r="E1001" s="1"/>
      <c r="F1001" s="1"/>
      <c r="G1001" s="1"/>
      <c r="H1001" s="10"/>
      <c r="I1001" s="10"/>
      <c r="J1001" s="10"/>
      <c r="K1001" s="10"/>
      <c r="L1001" s="42"/>
    </row>
    <row r="1002" spans="1:12" ht="13.5">
      <c r="A1002" s="9"/>
      <c r="B1002" s="9"/>
      <c r="C1002" s="8"/>
      <c r="D1002" s="2"/>
      <c r="E1002" s="1"/>
      <c r="F1002" s="1"/>
      <c r="G1002" s="1"/>
      <c r="H1002" s="10"/>
      <c r="I1002" s="10"/>
      <c r="J1002" s="10"/>
      <c r="K1002" s="10"/>
      <c r="L1002" s="42"/>
    </row>
    <row r="1003" spans="1:12" ht="13.5">
      <c r="A1003" s="9"/>
      <c r="B1003" s="9"/>
      <c r="C1003" s="8"/>
      <c r="D1003" s="2"/>
      <c r="E1003" s="1"/>
      <c r="F1003" s="1"/>
      <c r="G1003" s="1"/>
      <c r="H1003" s="10"/>
      <c r="I1003" s="10"/>
      <c r="J1003" s="10"/>
      <c r="K1003" s="10"/>
      <c r="L1003" s="42"/>
    </row>
    <row r="1004" spans="1:12" ht="13.5">
      <c r="A1004" s="9"/>
      <c r="B1004" s="9"/>
      <c r="C1004" s="8"/>
      <c r="D1004" s="2"/>
      <c r="E1004" s="1"/>
      <c r="F1004" s="1"/>
      <c r="G1004" s="1"/>
      <c r="H1004" s="10"/>
      <c r="I1004" s="10"/>
      <c r="J1004" s="10"/>
      <c r="K1004" s="10"/>
      <c r="L1004" s="42"/>
    </row>
    <row r="1005" spans="1:12" ht="13.5">
      <c r="A1005" s="9"/>
      <c r="B1005" s="9"/>
      <c r="C1005" s="8"/>
      <c r="D1005" s="2"/>
      <c r="E1005" s="1"/>
      <c r="F1005" s="1"/>
      <c r="G1005" s="1"/>
      <c r="H1005" s="10"/>
      <c r="I1005" s="10"/>
      <c r="J1005" s="10"/>
      <c r="K1005" s="10"/>
      <c r="L1005" s="42"/>
    </row>
    <row r="1006" spans="1:12" ht="13.5">
      <c r="A1006" s="9"/>
      <c r="B1006" s="9"/>
      <c r="C1006" s="8"/>
      <c r="D1006" s="2"/>
      <c r="E1006" s="1"/>
      <c r="F1006" s="1"/>
      <c r="G1006" s="1"/>
      <c r="H1006" s="10"/>
      <c r="I1006" s="10"/>
      <c r="J1006" s="10"/>
      <c r="K1006" s="10"/>
      <c r="L1006" s="42"/>
    </row>
    <row r="1007" spans="1:12" ht="13.5">
      <c r="A1007" s="9"/>
      <c r="B1007" s="9"/>
      <c r="C1007" s="8"/>
      <c r="D1007" s="2"/>
      <c r="E1007" s="1"/>
      <c r="F1007" s="1"/>
      <c r="G1007" s="1"/>
      <c r="H1007" s="10"/>
      <c r="I1007" s="10"/>
      <c r="J1007" s="10"/>
      <c r="K1007" s="10"/>
      <c r="L1007" s="42"/>
    </row>
    <row r="1008" spans="1:12" ht="13.5">
      <c r="A1008" s="9"/>
      <c r="B1008" s="9"/>
      <c r="C1008" s="8"/>
      <c r="D1008" s="2"/>
      <c r="E1008" s="1"/>
      <c r="F1008" s="1"/>
      <c r="G1008" s="1"/>
      <c r="H1008" s="10"/>
      <c r="I1008" s="10"/>
      <c r="J1008" s="10"/>
      <c r="K1008" s="10"/>
      <c r="L1008" s="42"/>
    </row>
    <row r="1009" spans="1:12" ht="13.5">
      <c r="A1009" s="9"/>
      <c r="B1009" s="9"/>
      <c r="C1009" s="8"/>
      <c r="D1009" s="2"/>
      <c r="E1009" s="1"/>
      <c r="F1009" s="1"/>
      <c r="G1009" s="1"/>
      <c r="H1009" s="10"/>
      <c r="I1009" s="10"/>
      <c r="J1009" s="10"/>
      <c r="K1009" s="10"/>
      <c r="L1009" s="42"/>
    </row>
    <row r="1010" spans="1:12" ht="13.5">
      <c r="A1010" s="9"/>
      <c r="B1010" s="9"/>
      <c r="C1010" s="8"/>
      <c r="D1010" s="2"/>
      <c r="E1010" s="1"/>
      <c r="F1010" s="1"/>
      <c r="G1010" s="1"/>
      <c r="H1010" s="10"/>
      <c r="I1010" s="10"/>
      <c r="J1010" s="10"/>
      <c r="K1010" s="10"/>
      <c r="L1010" s="42"/>
    </row>
    <row r="1011" spans="1:12" ht="13.5">
      <c r="A1011" s="9"/>
      <c r="B1011" s="9"/>
      <c r="C1011" s="8"/>
      <c r="D1011" s="2"/>
      <c r="E1011" s="1"/>
      <c r="F1011" s="1"/>
      <c r="G1011" s="1"/>
      <c r="H1011" s="10"/>
      <c r="I1011" s="10"/>
      <c r="J1011" s="10"/>
      <c r="K1011" s="10"/>
      <c r="L1011" s="42"/>
    </row>
    <row r="1012" spans="1:12" ht="13.5">
      <c r="A1012" s="9"/>
      <c r="B1012" s="9"/>
      <c r="C1012" s="8"/>
      <c r="D1012" s="2"/>
      <c r="E1012" s="1"/>
      <c r="F1012" s="1"/>
      <c r="G1012" s="1"/>
      <c r="H1012" s="10"/>
      <c r="I1012" s="10"/>
      <c r="J1012" s="10"/>
      <c r="K1012" s="10"/>
      <c r="L1012" s="42"/>
    </row>
    <row r="1013" spans="1:12" ht="13.5">
      <c r="A1013" s="9"/>
      <c r="B1013" s="9"/>
      <c r="C1013" s="8"/>
      <c r="D1013" s="2"/>
      <c r="E1013" s="1"/>
      <c r="F1013" s="1"/>
      <c r="G1013" s="1"/>
      <c r="H1013" s="10"/>
      <c r="I1013" s="10"/>
      <c r="J1013" s="10"/>
      <c r="K1013" s="10"/>
      <c r="L1013" s="42"/>
    </row>
    <row r="1014" spans="1:12" ht="13.5">
      <c r="A1014" s="9"/>
      <c r="B1014" s="9"/>
      <c r="C1014" s="8"/>
      <c r="D1014" s="2"/>
      <c r="E1014" s="1"/>
      <c r="F1014" s="1"/>
      <c r="G1014" s="1"/>
      <c r="H1014" s="10"/>
      <c r="I1014" s="10"/>
      <c r="J1014" s="10"/>
      <c r="K1014" s="10"/>
      <c r="L1014" s="42"/>
    </row>
    <row r="1015" spans="1:12" ht="13.5">
      <c r="A1015" s="9"/>
      <c r="B1015" s="9"/>
      <c r="C1015" s="8"/>
      <c r="D1015" s="2"/>
      <c r="E1015" s="1"/>
      <c r="F1015" s="1"/>
      <c r="G1015" s="1"/>
      <c r="H1015" s="10"/>
      <c r="I1015" s="10"/>
      <c r="J1015" s="10"/>
      <c r="K1015" s="10"/>
      <c r="L1015" s="42"/>
    </row>
    <row r="1016" spans="1:12" ht="13.5">
      <c r="A1016" s="9"/>
      <c r="B1016" s="9"/>
      <c r="C1016" s="8"/>
      <c r="D1016" s="2"/>
      <c r="E1016" s="1"/>
      <c r="F1016" s="1"/>
      <c r="G1016" s="1"/>
      <c r="H1016" s="10"/>
      <c r="I1016" s="10"/>
      <c r="J1016" s="10"/>
      <c r="K1016" s="10"/>
      <c r="L1016" s="42"/>
    </row>
    <row r="1017" spans="1:12" ht="13.5">
      <c r="A1017" s="9"/>
      <c r="B1017" s="9"/>
      <c r="C1017" s="8"/>
      <c r="D1017" s="2"/>
      <c r="E1017" s="1"/>
      <c r="F1017" s="1"/>
      <c r="G1017" s="1"/>
      <c r="H1017" s="10"/>
      <c r="I1017" s="10"/>
      <c r="J1017" s="10"/>
      <c r="K1017" s="10"/>
      <c r="L1017" s="42"/>
    </row>
    <row r="1018" spans="1:12" ht="13.5">
      <c r="A1018" s="9"/>
      <c r="B1018" s="9"/>
      <c r="C1018" s="8"/>
      <c r="D1018" s="2"/>
      <c r="E1018" s="1"/>
      <c r="F1018" s="1"/>
      <c r="G1018" s="1"/>
      <c r="H1018" s="10"/>
      <c r="I1018" s="10"/>
      <c r="J1018" s="10"/>
      <c r="K1018" s="10"/>
      <c r="L1018" s="42"/>
    </row>
    <row r="1019" spans="1:12" ht="13.5">
      <c r="A1019" s="9"/>
      <c r="B1019" s="9"/>
      <c r="C1019" s="8"/>
      <c r="D1019" s="2"/>
      <c r="E1019" s="1"/>
      <c r="F1019" s="1"/>
      <c r="G1019" s="1"/>
      <c r="H1019" s="10"/>
      <c r="I1019" s="10"/>
      <c r="J1019" s="10"/>
      <c r="K1019" s="10"/>
      <c r="L1019" s="42"/>
    </row>
    <row r="1020" spans="1:12" ht="13.5">
      <c r="A1020" s="9"/>
      <c r="B1020" s="9"/>
      <c r="C1020" s="8"/>
      <c r="D1020" s="2"/>
      <c r="E1020" s="1"/>
      <c r="F1020" s="1"/>
      <c r="G1020" s="1"/>
      <c r="H1020" s="10"/>
      <c r="I1020" s="10"/>
      <c r="J1020" s="10"/>
      <c r="K1020" s="10"/>
      <c r="L1020" s="42"/>
    </row>
    <row r="1021" spans="1:12" ht="13.5">
      <c r="A1021" s="9"/>
      <c r="B1021" s="9"/>
      <c r="C1021" s="8"/>
      <c r="D1021" s="2"/>
      <c r="E1021" s="1"/>
      <c r="F1021" s="1"/>
      <c r="G1021" s="1"/>
      <c r="H1021" s="10"/>
      <c r="I1021" s="10"/>
      <c r="J1021" s="10"/>
      <c r="K1021" s="10"/>
      <c r="L1021" s="42"/>
    </row>
    <row r="1022" spans="1:12" ht="13.5">
      <c r="A1022" s="9"/>
      <c r="B1022" s="9"/>
      <c r="C1022" s="8"/>
      <c r="D1022" s="2"/>
      <c r="E1022" s="1"/>
      <c r="F1022" s="1"/>
      <c r="G1022" s="1"/>
      <c r="H1022" s="10"/>
      <c r="I1022" s="10"/>
      <c r="J1022" s="10"/>
      <c r="K1022" s="10"/>
      <c r="L1022" s="42"/>
    </row>
    <row r="1023" spans="1:12" ht="13.5">
      <c r="A1023" s="9"/>
      <c r="B1023" s="9"/>
      <c r="C1023" s="8"/>
      <c r="D1023" s="2"/>
      <c r="E1023" s="1"/>
      <c r="F1023" s="1"/>
      <c r="G1023" s="1"/>
      <c r="H1023" s="10"/>
      <c r="I1023" s="10"/>
      <c r="J1023" s="10"/>
      <c r="K1023" s="10"/>
      <c r="L1023" s="42"/>
    </row>
    <row r="1024" spans="1:12" ht="13.5">
      <c r="A1024" s="9"/>
      <c r="B1024" s="9"/>
      <c r="C1024" s="8"/>
      <c r="D1024" s="2"/>
      <c r="E1024" s="1"/>
      <c r="F1024" s="1"/>
      <c r="G1024" s="1"/>
      <c r="H1024" s="10"/>
      <c r="I1024" s="10"/>
      <c r="J1024" s="10"/>
      <c r="K1024" s="10"/>
      <c r="L1024" s="42"/>
    </row>
    <row r="1025" spans="1:12" ht="13.5">
      <c r="A1025" s="9"/>
      <c r="B1025" s="9"/>
      <c r="C1025" s="8"/>
      <c r="D1025" s="2"/>
      <c r="E1025" s="1"/>
      <c r="F1025" s="1"/>
      <c r="G1025" s="1"/>
      <c r="H1025" s="10"/>
      <c r="I1025" s="10"/>
      <c r="J1025" s="10"/>
      <c r="K1025" s="10"/>
      <c r="L1025" s="42"/>
    </row>
    <row r="1026" spans="1:12" ht="13.5">
      <c r="A1026" s="9"/>
      <c r="B1026" s="9"/>
      <c r="C1026" s="8"/>
      <c r="D1026" s="2"/>
      <c r="E1026" s="1"/>
      <c r="F1026" s="1"/>
      <c r="G1026" s="1"/>
      <c r="H1026" s="10"/>
      <c r="I1026" s="10"/>
      <c r="J1026" s="10"/>
      <c r="K1026" s="10"/>
      <c r="L1026" s="42"/>
    </row>
    <row r="1027" spans="1:12" ht="13.5">
      <c r="A1027" s="9"/>
      <c r="B1027" s="9"/>
      <c r="C1027" s="8"/>
      <c r="D1027" s="2"/>
      <c r="E1027" s="1"/>
      <c r="F1027" s="1"/>
      <c r="G1027" s="1"/>
      <c r="H1027" s="10"/>
      <c r="I1027" s="10"/>
      <c r="J1027" s="10"/>
      <c r="K1027" s="10"/>
      <c r="L1027" s="42"/>
    </row>
    <row r="1028" spans="1:12" ht="13.5">
      <c r="A1028" s="9"/>
      <c r="B1028" s="9"/>
      <c r="C1028" s="8"/>
      <c r="D1028" s="2"/>
      <c r="E1028" s="1"/>
      <c r="F1028" s="1"/>
      <c r="G1028" s="1"/>
      <c r="H1028" s="10"/>
      <c r="I1028" s="10"/>
      <c r="J1028" s="10"/>
      <c r="K1028" s="10"/>
      <c r="L1028" s="42"/>
    </row>
    <row r="1029" spans="1:12" ht="13.5">
      <c r="A1029" s="9"/>
      <c r="B1029" s="9"/>
      <c r="C1029" s="8"/>
      <c r="D1029" s="2"/>
      <c r="E1029" s="1"/>
      <c r="F1029" s="1"/>
      <c r="G1029" s="1"/>
      <c r="H1029" s="10"/>
      <c r="I1029" s="10"/>
      <c r="J1029" s="10"/>
      <c r="K1029" s="10"/>
      <c r="L1029" s="42"/>
    </row>
    <row r="1030" spans="1:12" ht="13.5">
      <c r="A1030" s="9"/>
      <c r="B1030" s="9"/>
      <c r="C1030" s="8"/>
      <c r="D1030" s="2"/>
      <c r="E1030" s="1"/>
      <c r="F1030" s="1"/>
      <c r="G1030" s="1"/>
      <c r="H1030" s="10"/>
      <c r="I1030" s="10"/>
      <c r="J1030" s="10"/>
      <c r="K1030" s="10"/>
      <c r="L1030" s="42"/>
    </row>
    <row r="1031" spans="1:12" ht="13.5">
      <c r="A1031" s="9"/>
      <c r="B1031" s="9"/>
      <c r="C1031" s="8"/>
      <c r="D1031" s="2"/>
      <c r="E1031" s="1"/>
      <c r="F1031" s="1"/>
      <c r="G1031" s="1"/>
      <c r="H1031" s="10"/>
      <c r="I1031" s="10"/>
      <c r="J1031" s="10"/>
      <c r="K1031" s="10"/>
      <c r="L1031" s="42"/>
    </row>
    <row r="1032" spans="1:12" ht="13.5">
      <c r="A1032" s="9"/>
      <c r="B1032" s="9"/>
      <c r="C1032" s="8"/>
      <c r="D1032" s="2"/>
      <c r="E1032" s="1"/>
      <c r="F1032" s="1"/>
      <c r="G1032" s="1"/>
      <c r="H1032" s="10"/>
      <c r="I1032" s="10"/>
      <c r="J1032" s="10"/>
      <c r="K1032" s="10"/>
      <c r="L1032" s="42"/>
    </row>
    <row r="1033" spans="1:12" ht="13.5">
      <c r="A1033" s="9"/>
      <c r="B1033" s="9"/>
      <c r="C1033" s="8"/>
      <c r="D1033" s="2"/>
      <c r="E1033" s="1"/>
      <c r="F1033" s="1"/>
      <c r="G1033" s="1"/>
      <c r="H1033" s="10"/>
      <c r="I1033" s="10"/>
      <c r="J1033" s="10"/>
      <c r="K1033" s="10"/>
      <c r="L1033" s="42"/>
    </row>
    <row r="1034" spans="1:12" ht="13.5">
      <c r="A1034" s="9"/>
      <c r="B1034" s="9"/>
      <c r="C1034" s="8"/>
      <c r="D1034" s="2"/>
      <c r="E1034" s="1"/>
      <c r="F1034" s="1"/>
      <c r="G1034" s="1"/>
      <c r="H1034" s="10"/>
      <c r="I1034" s="10"/>
      <c r="J1034" s="10"/>
      <c r="K1034" s="10"/>
      <c r="L1034" s="42"/>
    </row>
    <row r="1035" spans="1:12" ht="13.5">
      <c r="A1035" s="9"/>
      <c r="B1035" s="9"/>
      <c r="C1035" s="8"/>
      <c r="D1035" s="2"/>
      <c r="E1035" s="1"/>
      <c r="F1035" s="1"/>
      <c r="G1035" s="1"/>
      <c r="H1035" s="10"/>
      <c r="I1035" s="10"/>
      <c r="J1035" s="10"/>
      <c r="K1035" s="10"/>
      <c r="L1035" s="42"/>
    </row>
    <row r="1036" spans="1:12" ht="13.5">
      <c r="A1036" s="9"/>
      <c r="B1036" s="9"/>
      <c r="C1036" s="8"/>
      <c r="D1036" s="2"/>
      <c r="E1036" s="1"/>
      <c r="F1036" s="1"/>
      <c r="G1036" s="1"/>
      <c r="H1036" s="10"/>
      <c r="I1036" s="10"/>
      <c r="J1036" s="10"/>
      <c r="K1036" s="10"/>
      <c r="L1036" s="42"/>
    </row>
    <row r="1037" spans="1:12" ht="13.5">
      <c r="A1037" s="9"/>
      <c r="B1037" s="9"/>
      <c r="C1037" s="8"/>
      <c r="D1037" s="2"/>
      <c r="E1037" s="1"/>
      <c r="F1037" s="1"/>
      <c r="G1037" s="1"/>
      <c r="H1037" s="10"/>
      <c r="I1037" s="10"/>
      <c r="J1037" s="10"/>
      <c r="K1037" s="10"/>
      <c r="L1037" s="42"/>
    </row>
    <row r="1038" spans="1:12" ht="13.5">
      <c r="A1038" s="9"/>
      <c r="B1038" s="9"/>
      <c r="C1038" s="8"/>
      <c r="D1038" s="2"/>
      <c r="E1038" s="1"/>
      <c r="F1038" s="1"/>
      <c r="G1038" s="1"/>
      <c r="H1038" s="10"/>
      <c r="I1038" s="10"/>
      <c r="J1038" s="10"/>
      <c r="K1038" s="10"/>
      <c r="L1038" s="42"/>
    </row>
    <row r="1039" spans="1:12" ht="13.5">
      <c r="A1039" s="9"/>
      <c r="B1039" s="9"/>
      <c r="C1039" s="8"/>
      <c r="D1039" s="2"/>
      <c r="E1039" s="1"/>
      <c r="F1039" s="1"/>
      <c r="G1039" s="1"/>
      <c r="H1039" s="10"/>
      <c r="I1039" s="10"/>
      <c r="J1039" s="10"/>
      <c r="K1039" s="10"/>
      <c r="L1039" s="42"/>
    </row>
    <row r="1040" spans="1:12" ht="13.5">
      <c r="A1040" s="9"/>
      <c r="B1040" s="9"/>
      <c r="C1040" s="8"/>
      <c r="D1040" s="2"/>
      <c r="E1040" s="1"/>
      <c r="F1040" s="1"/>
      <c r="G1040" s="1"/>
      <c r="H1040" s="10"/>
      <c r="I1040" s="10"/>
      <c r="J1040" s="10"/>
      <c r="K1040" s="10"/>
      <c r="L1040" s="42"/>
    </row>
    <row r="1041" spans="1:12" ht="13.5">
      <c r="A1041" s="9"/>
      <c r="B1041" s="9"/>
      <c r="C1041" s="8"/>
      <c r="D1041" s="2"/>
      <c r="E1041" s="1"/>
      <c r="F1041" s="1"/>
      <c r="G1041" s="1"/>
      <c r="H1041" s="10"/>
      <c r="I1041" s="10"/>
      <c r="J1041" s="10"/>
      <c r="K1041" s="10"/>
      <c r="L1041" s="42"/>
    </row>
    <row r="1042" spans="1:12" ht="13.5">
      <c r="A1042" s="9"/>
      <c r="B1042" s="9"/>
      <c r="C1042" s="8"/>
      <c r="D1042" s="2"/>
      <c r="E1042" s="1"/>
      <c r="F1042" s="1"/>
      <c r="G1042" s="1"/>
      <c r="H1042" s="10"/>
      <c r="I1042" s="10"/>
      <c r="J1042" s="10"/>
      <c r="K1042" s="10"/>
      <c r="L1042" s="42"/>
    </row>
    <row r="1043" spans="1:12" ht="13.5">
      <c r="A1043" s="9"/>
      <c r="B1043" s="9"/>
      <c r="C1043" s="8"/>
      <c r="D1043" s="2"/>
      <c r="E1043" s="1"/>
      <c r="F1043" s="1"/>
      <c r="G1043" s="1"/>
      <c r="H1043" s="10"/>
      <c r="I1043" s="10"/>
      <c r="J1043" s="10"/>
      <c r="K1043" s="10"/>
      <c r="L1043" s="42"/>
    </row>
    <row r="1044" spans="1:12" ht="13.5">
      <c r="A1044" s="9"/>
      <c r="B1044" s="9"/>
      <c r="C1044" s="8"/>
      <c r="D1044" s="2"/>
      <c r="E1044" s="1"/>
      <c r="F1044" s="1"/>
      <c r="G1044" s="1"/>
      <c r="H1044" s="10"/>
      <c r="I1044" s="10"/>
      <c r="J1044" s="10"/>
      <c r="K1044" s="10"/>
      <c r="L1044" s="42"/>
    </row>
    <row r="1045" spans="1:12" ht="13.5">
      <c r="A1045" s="9"/>
      <c r="B1045" s="9"/>
      <c r="C1045" s="8"/>
      <c r="D1045" s="2"/>
      <c r="E1045" s="1"/>
      <c r="F1045" s="1"/>
      <c r="G1045" s="1"/>
      <c r="H1045" s="10"/>
      <c r="I1045" s="10"/>
      <c r="J1045" s="10"/>
      <c r="K1045" s="10"/>
      <c r="L1045" s="42"/>
    </row>
    <row r="1046" spans="1:12" ht="13.5">
      <c r="A1046" s="9"/>
      <c r="B1046" s="9"/>
      <c r="C1046" s="8"/>
      <c r="D1046" s="2"/>
      <c r="E1046" s="1"/>
      <c r="F1046" s="1"/>
      <c r="G1046" s="1"/>
      <c r="H1046" s="10"/>
      <c r="I1046" s="10"/>
      <c r="J1046" s="10"/>
      <c r="K1046" s="10"/>
      <c r="L1046" s="42"/>
    </row>
    <row r="1047" spans="1:12" ht="13.5">
      <c r="A1047" s="9"/>
      <c r="B1047" s="9"/>
      <c r="C1047" s="8"/>
      <c r="D1047" s="2"/>
      <c r="E1047" s="1"/>
      <c r="F1047" s="1"/>
      <c r="G1047" s="1"/>
      <c r="H1047" s="10"/>
      <c r="I1047" s="10"/>
      <c r="J1047" s="10"/>
      <c r="K1047" s="10"/>
      <c r="L1047" s="42"/>
    </row>
    <row r="1048" spans="1:12" ht="13.5">
      <c r="A1048" s="9"/>
      <c r="B1048" s="9"/>
      <c r="C1048" s="8"/>
      <c r="D1048" s="2"/>
      <c r="E1048" s="1"/>
      <c r="F1048" s="1"/>
      <c r="G1048" s="1"/>
      <c r="H1048" s="10"/>
      <c r="I1048" s="10"/>
      <c r="J1048" s="10"/>
      <c r="K1048" s="10"/>
      <c r="L1048" s="42"/>
    </row>
    <row r="1049" spans="1:12" ht="13.5">
      <c r="A1049" s="9"/>
      <c r="B1049" s="9"/>
      <c r="C1049" s="8"/>
      <c r="D1049" s="2"/>
      <c r="E1049" s="1"/>
      <c r="F1049" s="1"/>
      <c r="G1049" s="1"/>
      <c r="H1049" s="10"/>
      <c r="I1049" s="10"/>
      <c r="J1049" s="10"/>
      <c r="K1049" s="10"/>
      <c r="L1049" s="42"/>
    </row>
    <row r="1050" spans="1:12" ht="13.5">
      <c r="A1050" s="9"/>
      <c r="B1050" s="9"/>
      <c r="C1050" s="8"/>
      <c r="D1050" s="2"/>
      <c r="E1050" s="1"/>
      <c r="F1050" s="1"/>
      <c r="G1050" s="1"/>
      <c r="H1050" s="10"/>
      <c r="I1050" s="10"/>
      <c r="J1050" s="10"/>
      <c r="K1050" s="10"/>
      <c r="L1050" s="42"/>
    </row>
    <row r="1051" spans="1:12" ht="13.5">
      <c r="A1051" s="9"/>
      <c r="B1051" s="9"/>
      <c r="C1051" s="8"/>
      <c r="D1051" s="2"/>
      <c r="E1051" s="1"/>
      <c r="F1051" s="1"/>
      <c r="G1051" s="1"/>
      <c r="H1051" s="10"/>
      <c r="I1051" s="10"/>
      <c r="J1051" s="10"/>
      <c r="K1051" s="10"/>
      <c r="L1051" s="42"/>
    </row>
    <row r="1052" spans="1:12" ht="13.5">
      <c r="A1052" s="9"/>
      <c r="B1052" s="9"/>
      <c r="C1052" s="8"/>
      <c r="D1052" s="2"/>
      <c r="E1052" s="1"/>
      <c r="F1052" s="1"/>
      <c r="G1052" s="1"/>
      <c r="H1052" s="10"/>
      <c r="I1052" s="10"/>
      <c r="J1052" s="10"/>
      <c r="K1052" s="10"/>
      <c r="L1052" s="42"/>
    </row>
    <row r="1053" spans="1:12" ht="13.5">
      <c r="A1053" s="9"/>
      <c r="B1053" s="9"/>
      <c r="C1053" s="8"/>
      <c r="D1053" s="2"/>
      <c r="E1053" s="1"/>
      <c r="F1053" s="1"/>
      <c r="G1053" s="1"/>
      <c r="H1053" s="10"/>
      <c r="I1053" s="10"/>
      <c r="J1053" s="10"/>
      <c r="K1053" s="10"/>
      <c r="L1053" s="42"/>
    </row>
    <row r="1054" spans="1:12" ht="13.5">
      <c r="A1054" s="9"/>
      <c r="B1054" s="9"/>
      <c r="C1054" s="8"/>
      <c r="D1054" s="2"/>
      <c r="E1054" s="1"/>
      <c r="F1054" s="1"/>
      <c r="G1054" s="1"/>
      <c r="H1054" s="10"/>
      <c r="I1054" s="10"/>
      <c r="J1054" s="10"/>
      <c r="K1054" s="10"/>
      <c r="L1054" s="42"/>
    </row>
    <row r="1055" spans="1:12" ht="13.5">
      <c r="A1055" s="9"/>
      <c r="B1055" s="9"/>
      <c r="C1055" s="8"/>
      <c r="D1055" s="2"/>
      <c r="E1055" s="1"/>
      <c r="F1055" s="1"/>
      <c r="G1055" s="1"/>
      <c r="H1055" s="10"/>
      <c r="I1055" s="10"/>
      <c r="J1055" s="10"/>
      <c r="K1055" s="10"/>
      <c r="L1055" s="42"/>
    </row>
    <row r="1056" spans="1:12" ht="13.5">
      <c r="A1056" s="9"/>
      <c r="B1056" s="9"/>
      <c r="C1056" s="8"/>
      <c r="D1056" s="2"/>
      <c r="E1056" s="1"/>
      <c r="F1056" s="1"/>
      <c r="G1056" s="1"/>
      <c r="H1056" s="10"/>
      <c r="I1056" s="10"/>
      <c r="J1056" s="10"/>
      <c r="K1056" s="10"/>
      <c r="L1056" s="42"/>
    </row>
    <row r="1057" spans="1:12" ht="13.5">
      <c r="A1057" s="9"/>
      <c r="B1057" s="9"/>
      <c r="C1057" s="8"/>
      <c r="D1057" s="2"/>
      <c r="E1057" s="1"/>
      <c r="F1057" s="1"/>
      <c r="G1057" s="1"/>
      <c r="H1057" s="10"/>
      <c r="I1057" s="10"/>
      <c r="J1057" s="10"/>
      <c r="K1057" s="10"/>
      <c r="L1057" s="42"/>
    </row>
    <row r="1058" spans="1:12" ht="13.5">
      <c r="A1058" s="9"/>
      <c r="B1058" s="9"/>
      <c r="C1058" s="8"/>
      <c r="D1058" s="2"/>
      <c r="E1058" s="1"/>
      <c r="F1058" s="1"/>
      <c r="G1058" s="1"/>
      <c r="H1058" s="10"/>
      <c r="I1058" s="10"/>
      <c r="J1058" s="10"/>
      <c r="K1058" s="10"/>
      <c r="L1058" s="42"/>
    </row>
    <row r="1059" spans="1:12" ht="13.5">
      <c r="A1059" s="9"/>
      <c r="B1059" s="9"/>
      <c r="C1059" s="8"/>
      <c r="D1059" s="2"/>
      <c r="E1059" s="1"/>
      <c r="F1059" s="1"/>
      <c r="G1059" s="1"/>
      <c r="H1059" s="10"/>
      <c r="I1059" s="10"/>
      <c r="J1059" s="10"/>
      <c r="K1059" s="10"/>
      <c r="L1059" s="42"/>
    </row>
    <row r="1060" spans="1:12" ht="13.5">
      <c r="A1060" s="9"/>
      <c r="B1060" s="9"/>
      <c r="C1060" s="8"/>
      <c r="D1060" s="2"/>
      <c r="E1060" s="1"/>
      <c r="F1060" s="1"/>
      <c r="G1060" s="1"/>
      <c r="H1060" s="10"/>
      <c r="I1060" s="10"/>
      <c r="J1060" s="10"/>
      <c r="K1060" s="10"/>
      <c r="L1060" s="42"/>
    </row>
    <row r="1061" spans="1:12" ht="13.5">
      <c r="A1061" s="9"/>
      <c r="B1061" s="9"/>
      <c r="C1061" s="8"/>
      <c r="D1061" s="2"/>
      <c r="E1061" s="1"/>
      <c r="F1061" s="1"/>
      <c r="G1061" s="1"/>
      <c r="H1061" s="10"/>
      <c r="I1061" s="10"/>
      <c r="J1061" s="10"/>
      <c r="K1061" s="10"/>
      <c r="L1061" s="42"/>
    </row>
    <row r="1062" spans="1:12" ht="13.5">
      <c r="A1062" s="9"/>
      <c r="B1062" s="9"/>
      <c r="C1062" s="8"/>
      <c r="D1062" s="2"/>
      <c r="E1062" s="1"/>
      <c r="F1062" s="1"/>
      <c r="G1062" s="1"/>
      <c r="H1062" s="10"/>
      <c r="I1062" s="10"/>
      <c r="J1062" s="10"/>
      <c r="K1062" s="10"/>
      <c r="L1062" s="42"/>
    </row>
    <row r="1063" spans="1:12" ht="13.5">
      <c r="A1063" s="9"/>
      <c r="B1063" s="9"/>
      <c r="C1063" s="8"/>
      <c r="D1063" s="2"/>
      <c r="E1063" s="1"/>
      <c r="F1063" s="1"/>
      <c r="G1063" s="1"/>
      <c r="H1063" s="10"/>
      <c r="I1063" s="10"/>
      <c r="J1063" s="10"/>
      <c r="K1063" s="10"/>
      <c r="L1063" s="42"/>
    </row>
    <row r="1064" spans="1:12" ht="13.5">
      <c r="A1064" s="9"/>
      <c r="B1064" s="9"/>
      <c r="C1064" s="8"/>
      <c r="D1064" s="2"/>
      <c r="E1064" s="1"/>
      <c r="F1064" s="1"/>
      <c r="G1064" s="1"/>
      <c r="H1064" s="10"/>
      <c r="I1064" s="10"/>
      <c r="J1064" s="10"/>
      <c r="K1064" s="10"/>
      <c r="L1064" s="42"/>
    </row>
    <row r="1065" spans="1:12" ht="13.5">
      <c r="A1065" s="9"/>
      <c r="B1065" s="9"/>
      <c r="C1065" s="8"/>
      <c r="D1065" s="2"/>
      <c r="E1065" s="1"/>
      <c r="F1065" s="1"/>
      <c r="G1065" s="1"/>
      <c r="H1065" s="10"/>
      <c r="I1065" s="10"/>
      <c r="J1065" s="10"/>
      <c r="K1065" s="10"/>
      <c r="L1065" s="42"/>
    </row>
    <row r="1066" spans="1:12" ht="13.5">
      <c r="A1066" s="9"/>
      <c r="B1066" s="9"/>
      <c r="C1066" s="8"/>
      <c r="D1066" s="2"/>
      <c r="E1066" s="1"/>
      <c r="F1066" s="1"/>
      <c r="G1066" s="1"/>
      <c r="H1066" s="10"/>
      <c r="I1066" s="10"/>
      <c r="J1066" s="10"/>
      <c r="K1066" s="10"/>
      <c r="L1066" s="42"/>
    </row>
    <row r="1067" spans="1:12" ht="13.5">
      <c r="A1067" s="9"/>
      <c r="B1067" s="9"/>
      <c r="C1067" s="8"/>
      <c r="D1067" s="2"/>
      <c r="E1067" s="1"/>
      <c r="F1067" s="1"/>
      <c r="G1067" s="1"/>
      <c r="H1067" s="10"/>
      <c r="I1067" s="10"/>
      <c r="J1067" s="10"/>
      <c r="K1067" s="10"/>
      <c r="L1067" s="42"/>
    </row>
    <row r="1068" spans="1:12" ht="13.5">
      <c r="A1068" s="9"/>
      <c r="B1068" s="9"/>
      <c r="C1068" s="8"/>
      <c r="D1068" s="2"/>
      <c r="E1068" s="1"/>
      <c r="F1068" s="1"/>
      <c r="G1068" s="1"/>
      <c r="H1068" s="10"/>
      <c r="I1068" s="10"/>
      <c r="J1068" s="10"/>
      <c r="K1068" s="10"/>
      <c r="L1068" s="42"/>
    </row>
    <row r="1069" spans="1:12" ht="13.5">
      <c r="A1069" s="9"/>
      <c r="B1069" s="9"/>
      <c r="C1069" s="8"/>
      <c r="D1069" s="2"/>
      <c r="E1069" s="1"/>
      <c r="F1069" s="1"/>
      <c r="G1069" s="1"/>
      <c r="H1069" s="10"/>
      <c r="I1069" s="10"/>
      <c r="J1069" s="10"/>
      <c r="K1069" s="10"/>
      <c r="L1069" s="42"/>
    </row>
    <row r="1070" spans="1:12" ht="13.5">
      <c r="A1070" s="9"/>
      <c r="B1070" s="9"/>
      <c r="C1070" s="8"/>
      <c r="D1070" s="2"/>
      <c r="E1070" s="1"/>
      <c r="F1070" s="1"/>
      <c r="G1070" s="1"/>
      <c r="H1070" s="10"/>
      <c r="I1070" s="10"/>
      <c r="J1070" s="10"/>
      <c r="K1070" s="10"/>
      <c r="L1070" s="42"/>
    </row>
    <row r="1071" spans="1:11" ht="13.5">
      <c r="A1071" s="9"/>
      <c r="B1071" s="9"/>
      <c r="C1071" s="8"/>
      <c r="D1071" s="2"/>
      <c r="E1071" s="1"/>
      <c r="F1071" s="1"/>
      <c r="G1071" s="1"/>
      <c r="H1071" s="10"/>
      <c r="I1071" s="10"/>
      <c r="J1071" s="10"/>
      <c r="K1071" s="10"/>
    </row>
    <row r="1072" spans="1:11" ht="13.5">
      <c r="A1072" s="9"/>
      <c r="B1072" s="9"/>
      <c r="C1072" s="8"/>
      <c r="D1072" s="2"/>
      <c r="E1072" s="1"/>
      <c r="F1072" s="1"/>
      <c r="G1072" s="1"/>
      <c r="H1072" s="10"/>
      <c r="I1072" s="10"/>
      <c r="J1072" s="10"/>
      <c r="K1072" s="10"/>
    </row>
    <row r="1073" spans="1:11" ht="13.5">
      <c r="A1073" s="9"/>
      <c r="B1073" s="9"/>
      <c r="C1073" s="8"/>
      <c r="D1073" s="2"/>
      <c r="E1073" s="1"/>
      <c r="F1073" s="1"/>
      <c r="G1073" s="1"/>
      <c r="H1073" s="10"/>
      <c r="I1073" s="10"/>
      <c r="J1073" s="10"/>
      <c r="K1073" s="10"/>
    </row>
    <row r="1074" spans="1:11" ht="13.5">
      <c r="A1074" s="9"/>
      <c r="B1074" s="9"/>
      <c r="C1074" s="8"/>
      <c r="D1074" s="2"/>
      <c r="E1074" s="1"/>
      <c r="F1074" s="1"/>
      <c r="G1074" s="1"/>
      <c r="H1074" s="10"/>
      <c r="I1074" s="10"/>
      <c r="J1074" s="10"/>
      <c r="K1074" s="10"/>
    </row>
    <row r="1075" spans="1:11" ht="13.5">
      <c r="A1075" s="9"/>
      <c r="B1075" s="9"/>
      <c r="C1075" s="8"/>
      <c r="D1075" s="2"/>
      <c r="E1075" s="1"/>
      <c r="F1075" s="1"/>
      <c r="G1075" s="1"/>
      <c r="H1075" s="10"/>
      <c r="I1075" s="10"/>
      <c r="J1075" s="10"/>
      <c r="K1075" s="10"/>
    </row>
    <row r="1076" spans="1:11" ht="13.5">
      <c r="A1076" s="9"/>
      <c r="B1076" s="9"/>
      <c r="C1076" s="8"/>
      <c r="D1076" s="2"/>
      <c r="E1076" s="1"/>
      <c r="F1076" s="1"/>
      <c r="G1076" s="1"/>
      <c r="H1076" s="10"/>
      <c r="I1076" s="10"/>
      <c r="J1076" s="10"/>
      <c r="K1076" s="10"/>
    </row>
    <row r="1077" spans="1:11" ht="13.5">
      <c r="A1077" s="9"/>
      <c r="B1077" s="9"/>
      <c r="C1077" s="8"/>
      <c r="D1077" s="2"/>
      <c r="E1077" s="1"/>
      <c r="F1077" s="1"/>
      <c r="G1077" s="1"/>
      <c r="H1077" s="10"/>
      <c r="I1077" s="10"/>
      <c r="J1077" s="10"/>
      <c r="K1077" s="10"/>
    </row>
    <row r="1078" spans="1:11" ht="13.5">
      <c r="A1078" s="9"/>
      <c r="B1078" s="9"/>
      <c r="C1078" s="8"/>
      <c r="D1078" s="2"/>
      <c r="E1078" s="1"/>
      <c r="F1078" s="1"/>
      <c r="G1078" s="1"/>
      <c r="H1078" s="10"/>
      <c r="I1078" s="10"/>
      <c r="J1078" s="10"/>
      <c r="K1078" s="10"/>
    </row>
    <row r="1079" spans="1:11" ht="13.5">
      <c r="A1079" s="9"/>
      <c r="B1079" s="9"/>
      <c r="C1079" s="8"/>
      <c r="D1079" s="2"/>
      <c r="E1079" s="1"/>
      <c r="F1079" s="1"/>
      <c r="G1079" s="1"/>
      <c r="H1079" s="10"/>
      <c r="I1079" s="10"/>
      <c r="J1079" s="10"/>
      <c r="K1079" s="10"/>
    </row>
    <row r="1080" spans="1:11" ht="13.5">
      <c r="A1080" s="9"/>
      <c r="B1080" s="9"/>
      <c r="C1080" s="8"/>
      <c r="D1080" s="2"/>
      <c r="E1080" s="1"/>
      <c r="F1080" s="1"/>
      <c r="G1080" s="1"/>
      <c r="H1080" s="10"/>
      <c r="I1080" s="10"/>
      <c r="J1080" s="10"/>
      <c r="K1080" s="10"/>
    </row>
    <row r="1081" spans="1:11" ht="13.5">
      <c r="A1081" s="9"/>
      <c r="B1081" s="9"/>
      <c r="C1081" s="8"/>
      <c r="D1081" s="2"/>
      <c r="E1081" s="1"/>
      <c r="F1081" s="1"/>
      <c r="G1081" s="1"/>
      <c r="H1081" s="10"/>
      <c r="I1081" s="10"/>
      <c r="J1081" s="10"/>
      <c r="K1081" s="10"/>
    </row>
    <row r="1082" spans="1:11" ht="13.5">
      <c r="A1082" s="9"/>
      <c r="B1082" s="9"/>
      <c r="C1082" s="8"/>
      <c r="D1082" s="2"/>
      <c r="E1082" s="1"/>
      <c r="F1082" s="1"/>
      <c r="G1082" s="1"/>
      <c r="H1082" s="10"/>
      <c r="I1082" s="10"/>
      <c r="J1082" s="10"/>
      <c r="K1082" s="10"/>
    </row>
    <row r="1083" spans="1:11" ht="13.5">
      <c r="A1083" s="9"/>
      <c r="B1083" s="9"/>
      <c r="C1083" s="8"/>
      <c r="D1083" s="2"/>
      <c r="E1083" s="1"/>
      <c r="F1083" s="1"/>
      <c r="G1083" s="1"/>
      <c r="H1083" s="10"/>
      <c r="I1083" s="10"/>
      <c r="J1083" s="10"/>
      <c r="K1083" s="10"/>
    </row>
    <row r="1084" spans="1:11" ht="13.5">
      <c r="A1084" s="9"/>
      <c r="B1084" s="9"/>
      <c r="C1084" s="8"/>
      <c r="D1084" s="2"/>
      <c r="E1084" s="1"/>
      <c r="F1084" s="1"/>
      <c r="G1084" s="1"/>
      <c r="H1084" s="10"/>
      <c r="I1084" s="10"/>
      <c r="J1084" s="10"/>
      <c r="K1084" s="10"/>
    </row>
    <row r="1085" spans="1:11" ht="13.5">
      <c r="A1085" s="9"/>
      <c r="B1085" s="9"/>
      <c r="C1085" s="8"/>
      <c r="D1085" s="2"/>
      <c r="E1085" s="1"/>
      <c r="F1085" s="1"/>
      <c r="G1085" s="1"/>
      <c r="H1085" s="10"/>
      <c r="I1085" s="10"/>
      <c r="J1085" s="10"/>
      <c r="K1085" s="10"/>
    </row>
    <row r="1086" spans="1:11" ht="13.5">
      <c r="A1086" s="9"/>
      <c r="B1086" s="9"/>
      <c r="C1086" s="8"/>
      <c r="D1086" s="2"/>
      <c r="E1086" s="1"/>
      <c r="F1086" s="1"/>
      <c r="G1086" s="1"/>
      <c r="H1086" s="10"/>
      <c r="I1086" s="10"/>
      <c r="J1086" s="10"/>
      <c r="K1086" s="10"/>
    </row>
    <row r="1087" spans="1:11" ht="13.5">
      <c r="A1087" s="9"/>
      <c r="B1087" s="9"/>
      <c r="C1087" s="8"/>
      <c r="D1087" s="2"/>
      <c r="E1087" s="1"/>
      <c r="F1087" s="1"/>
      <c r="G1087" s="1"/>
      <c r="H1087" s="10"/>
      <c r="I1087" s="10"/>
      <c r="J1087" s="10"/>
      <c r="K1087" s="10"/>
    </row>
    <row r="1088" spans="1:11" ht="13.5">
      <c r="A1088" s="9"/>
      <c r="B1088" s="9"/>
      <c r="C1088" s="8"/>
      <c r="D1088" s="2"/>
      <c r="E1088" s="1"/>
      <c r="F1088" s="1"/>
      <c r="G1088" s="1"/>
      <c r="H1088" s="10"/>
      <c r="I1088" s="10"/>
      <c r="J1088" s="10"/>
      <c r="K1088" s="10"/>
    </row>
    <row r="1089" spans="1:11" ht="13.5">
      <c r="A1089" s="9"/>
      <c r="B1089" s="9"/>
      <c r="C1089" s="8"/>
      <c r="D1089" s="2"/>
      <c r="E1089" s="1"/>
      <c r="F1089" s="1"/>
      <c r="G1089" s="1"/>
      <c r="H1089" s="10"/>
      <c r="I1089" s="10"/>
      <c r="J1089" s="10"/>
      <c r="K1089" s="10"/>
    </row>
    <row r="1090" spans="1:11" ht="13.5">
      <c r="A1090" s="9"/>
      <c r="B1090" s="9"/>
      <c r="C1090" s="8"/>
      <c r="D1090" s="2"/>
      <c r="E1090" s="1"/>
      <c r="F1090" s="1"/>
      <c r="G1090" s="1"/>
      <c r="H1090" s="10"/>
      <c r="I1090" s="10"/>
      <c r="J1090" s="10"/>
      <c r="K1090" s="10"/>
    </row>
    <row r="1091" spans="1:11" ht="13.5">
      <c r="A1091" s="9"/>
      <c r="B1091" s="9"/>
      <c r="C1091" s="8"/>
      <c r="D1091" s="2"/>
      <c r="E1091" s="1"/>
      <c r="F1091" s="1"/>
      <c r="G1091" s="1"/>
      <c r="H1091" s="10"/>
      <c r="I1091" s="10"/>
      <c r="J1091" s="10"/>
      <c r="K1091" s="10"/>
    </row>
    <row r="1092" spans="1:11" ht="13.5">
      <c r="A1092" s="9"/>
      <c r="B1092" s="9"/>
      <c r="C1092" s="8"/>
      <c r="D1092" s="2"/>
      <c r="E1092" s="1"/>
      <c r="F1092" s="1"/>
      <c r="G1092" s="1"/>
      <c r="H1092" s="10"/>
      <c r="I1092" s="10"/>
      <c r="J1092" s="10"/>
      <c r="K1092" s="10"/>
    </row>
    <row r="1093" spans="1:11" ht="13.5">
      <c r="A1093" s="9"/>
      <c r="B1093" s="9"/>
      <c r="C1093" s="8"/>
      <c r="D1093" s="2"/>
      <c r="E1093" s="1"/>
      <c r="F1093" s="1"/>
      <c r="G1093" s="1"/>
      <c r="H1093" s="10"/>
      <c r="I1093" s="10"/>
      <c r="J1093" s="10"/>
      <c r="K1093" s="10"/>
    </row>
    <row r="1094" spans="1:11" ht="13.5">
      <c r="A1094" s="9"/>
      <c r="B1094" s="9"/>
      <c r="C1094" s="8"/>
      <c r="D1094" s="2"/>
      <c r="E1094" s="1"/>
      <c r="F1094" s="1"/>
      <c r="G1094" s="1"/>
      <c r="H1094" s="10"/>
      <c r="I1094" s="10"/>
      <c r="J1094" s="10"/>
      <c r="K1094" s="10"/>
    </row>
    <row r="1095" spans="1:11" ht="13.5">
      <c r="A1095" s="9"/>
      <c r="B1095" s="9"/>
      <c r="C1095" s="8"/>
      <c r="D1095" s="2"/>
      <c r="E1095" s="1"/>
      <c r="F1095" s="1"/>
      <c r="G1095" s="1"/>
      <c r="H1095" s="10"/>
      <c r="I1095" s="10"/>
      <c r="J1095" s="10"/>
      <c r="K1095" s="10"/>
    </row>
    <row r="1096" spans="1:11" ht="13.5">
      <c r="A1096" s="9"/>
      <c r="B1096" s="9"/>
      <c r="C1096" s="8"/>
      <c r="D1096" s="2"/>
      <c r="E1096" s="1"/>
      <c r="F1096" s="1"/>
      <c r="G1096" s="1"/>
      <c r="H1096" s="10"/>
      <c r="I1096" s="10"/>
      <c r="J1096" s="10"/>
      <c r="K1096" s="10"/>
    </row>
    <row r="1097" spans="1:11" ht="13.5">
      <c r="A1097" s="9"/>
      <c r="B1097" s="9"/>
      <c r="C1097" s="8"/>
      <c r="D1097" s="2"/>
      <c r="E1097" s="1"/>
      <c r="F1097" s="1"/>
      <c r="G1097" s="1"/>
      <c r="H1097" s="10"/>
      <c r="I1097" s="10"/>
      <c r="J1097" s="10"/>
      <c r="K1097" s="10"/>
    </row>
    <row r="1098" spans="1:11" ht="13.5">
      <c r="A1098" s="9"/>
      <c r="B1098" s="9"/>
      <c r="C1098" s="8"/>
      <c r="D1098" s="2"/>
      <c r="E1098" s="1"/>
      <c r="F1098" s="1"/>
      <c r="G1098" s="1"/>
      <c r="H1098" s="10"/>
      <c r="I1098" s="10"/>
      <c r="J1098" s="10"/>
      <c r="K1098" s="10"/>
    </row>
    <row r="1099" spans="1:11" ht="13.5">
      <c r="A1099" s="9"/>
      <c r="B1099" s="9"/>
      <c r="C1099" s="8"/>
      <c r="D1099" s="2"/>
      <c r="E1099" s="1"/>
      <c r="F1099" s="1"/>
      <c r="G1099" s="1"/>
      <c r="H1099" s="10"/>
      <c r="I1099" s="10"/>
      <c r="J1099" s="10"/>
      <c r="K1099" s="10"/>
    </row>
    <row r="1100" spans="1:11" ht="13.5">
      <c r="A1100" s="9"/>
      <c r="B1100" s="9"/>
      <c r="C1100" s="8"/>
      <c r="D1100" s="2"/>
      <c r="E1100" s="1"/>
      <c r="F1100" s="1"/>
      <c r="G1100" s="1"/>
      <c r="H1100" s="10"/>
      <c r="I1100" s="10"/>
      <c r="J1100" s="10"/>
      <c r="K1100" s="10"/>
    </row>
    <row r="1101" spans="1:11" ht="13.5">
      <c r="A1101" s="9"/>
      <c r="B1101" s="9"/>
      <c r="C1101" s="8"/>
      <c r="D1101" s="2"/>
      <c r="E1101" s="1"/>
      <c r="F1101" s="1"/>
      <c r="G1101" s="1"/>
      <c r="H1101" s="10"/>
      <c r="I1101" s="10"/>
      <c r="J1101" s="10"/>
      <c r="K1101" s="10"/>
    </row>
    <row r="1102" spans="1:11" ht="13.5">
      <c r="A1102" s="9"/>
      <c r="B1102" s="9"/>
      <c r="C1102" s="8"/>
      <c r="D1102" s="2"/>
      <c r="E1102" s="1"/>
      <c r="F1102" s="1"/>
      <c r="G1102" s="1"/>
      <c r="H1102" s="10"/>
      <c r="I1102" s="10"/>
      <c r="J1102" s="10"/>
      <c r="K1102" s="10"/>
    </row>
    <row r="1103" spans="1:11" ht="13.5">
      <c r="A1103" s="9"/>
      <c r="B1103" s="9"/>
      <c r="C1103" s="8"/>
      <c r="D1103" s="2"/>
      <c r="E1103" s="1"/>
      <c r="F1103" s="1"/>
      <c r="G1103" s="1"/>
      <c r="H1103" s="10"/>
      <c r="I1103" s="10"/>
      <c r="J1103" s="10"/>
      <c r="K1103" s="10"/>
    </row>
    <row r="1104" spans="1:11" ht="13.5">
      <c r="A1104" s="9"/>
      <c r="B1104" s="9"/>
      <c r="C1104" s="8"/>
      <c r="D1104" s="2"/>
      <c r="E1104" s="1"/>
      <c r="F1104" s="1"/>
      <c r="G1104" s="1"/>
      <c r="H1104" s="10"/>
      <c r="I1104" s="10"/>
      <c r="J1104" s="10"/>
      <c r="K1104" s="10"/>
    </row>
    <row r="1105" spans="1:11" ht="13.5">
      <c r="A1105" s="9"/>
      <c r="B1105" s="9"/>
      <c r="C1105" s="8"/>
      <c r="D1105" s="2"/>
      <c r="E1105" s="1"/>
      <c r="F1105" s="1"/>
      <c r="G1105" s="1"/>
      <c r="H1105" s="10"/>
      <c r="I1105" s="10"/>
      <c r="J1105" s="10"/>
      <c r="K1105" s="10"/>
    </row>
    <row r="1106" spans="1:11" ht="13.5">
      <c r="A1106" s="9"/>
      <c r="B1106" s="9"/>
      <c r="C1106" s="8"/>
      <c r="D1106" s="2"/>
      <c r="E1106" s="1"/>
      <c r="F1106" s="1"/>
      <c r="G1106" s="1"/>
      <c r="H1106" s="10"/>
      <c r="I1106" s="10"/>
      <c r="J1106" s="10"/>
      <c r="K1106" s="10"/>
    </row>
    <row r="1107" spans="1:11" ht="13.5">
      <c r="A1107" s="9"/>
      <c r="B1107" s="9"/>
      <c r="C1107" s="8"/>
      <c r="D1107" s="2"/>
      <c r="E1107" s="1"/>
      <c r="F1107" s="1"/>
      <c r="G1107" s="1"/>
      <c r="H1107" s="10"/>
      <c r="I1107" s="10"/>
      <c r="J1107" s="10"/>
      <c r="K1107" s="10"/>
    </row>
    <row r="1108" spans="1:11" ht="13.5">
      <c r="A1108" s="9"/>
      <c r="B1108" s="9"/>
      <c r="C1108" s="8"/>
      <c r="D1108" s="2"/>
      <c r="E1108" s="1"/>
      <c r="F1108" s="1"/>
      <c r="G1108" s="1"/>
      <c r="H1108" s="10"/>
      <c r="I1108" s="10"/>
      <c r="J1108" s="10"/>
      <c r="K1108" s="10"/>
    </row>
    <row r="1109" spans="1:11" ht="13.5">
      <c r="A1109" s="9"/>
      <c r="B1109" s="9"/>
      <c r="C1109" s="8"/>
      <c r="D1109" s="2"/>
      <c r="E1109" s="1"/>
      <c r="F1109" s="1"/>
      <c r="G1109" s="1"/>
      <c r="H1109" s="10"/>
      <c r="I1109" s="10"/>
      <c r="J1109" s="10"/>
      <c r="K1109" s="10"/>
    </row>
    <row r="1110" spans="1:11" ht="13.5">
      <c r="A1110" s="9"/>
      <c r="B1110" s="9"/>
      <c r="C1110" s="8"/>
      <c r="D1110" s="2"/>
      <c r="E1110" s="1"/>
      <c r="F1110" s="1"/>
      <c r="G1110" s="1"/>
      <c r="H1110" s="10"/>
      <c r="I1110" s="10"/>
      <c r="J1110" s="10"/>
      <c r="K1110" s="10"/>
    </row>
    <row r="1111" spans="1:11" ht="13.5">
      <c r="A1111" s="9"/>
      <c r="B1111" s="9"/>
      <c r="C1111" s="8"/>
      <c r="D1111" s="2"/>
      <c r="E1111" s="1"/>
      <c r="F1111" s="1"/>
      <c r="G1111" s="1"/>
      <c r="H1111" s="10"/>
      <c r="I1111" s="10"/>
      <c r="J1111" s="10"/>
      <c r="K1111" s="10"/>
    </row>
    <row r="1112" spans="1:11" ht="13.5">
      <c r="A1112" s="9"/>
      <c r="B1112" s="9"/>
      <c r="C1112" s="8"/>
      <c r="D1112" s="2"/>
      <c r="E1112" s="1"/>
      <c r="F1112" s="1"/>
      <c r="G1112" s="1"/>
      <c r="H1112" s="10"/>
      <c r="I1112" s="10"/>
      <c r="J1112" s="10"/>
      <c r="K1112" s="10"/>
    </row>
    <row r="1113" spans="1:11" ht="13.5">
      <c r="A1113" s="9"/>
      <c r="B1113" s="9"/>
      <c r="C1113" s="8"/>
      <c r="D1113" s="2"/>
      <c r="E1113" s="1"/>
      <c r="F1113" s="1"/>
      <c r="G1113" s="1"/>
      <c r="H1113" s="10"/>
      <c r="I1113" s="10"/>
      <c r="J1113" s="10"/>
      <c r="K1113" s="10"/>
    </row>
    <row r="1114" spans="1:11" ht="13.5">
      <c r="A1114" s="9"/>
      <c r="B1114" s="9"/>
      <c r="C1114" s="8"/>
      <c r="D1114" s="2"/>
      <c r="E1114" s="1"/>
      <c r="F1114" s="1"/>
      <c r="G1114" s="1"/>
      <c r="H1114" s="10"/>
      <c r="I1114" s="10"/>
      <c r="J1114" s="10"/>
      <c r="K1114" s="10"/>
    </row>
    <row r="1115" spans="1:11" ht="13.5">
      <c r="A1115" s="9"/>
      <c r="B1115" s="9"/>
      <c r="C1115" s="8"/>
      <c r="D1115" s="2"/>
      <c r="E1115" s="1"/>
      <c r="F1115" s="1"/>
      <c r="G1115" s="1"/>
      <c r="H1115" s="10"/>
      <c r="I1115" s="10"/>
      <c r="J1115" s="10"/>
      <c r="K1115" s="10"/>
    </row>
    <row r="1116" spans="1:11" ht="13.5">
      <c r="A1116" s="9"/>
      <c r="B1116" s="9"/>
      <c r="C1116" s="8"/>
      <c r="D1116" s="2"/>
      <c r="E1116" s="1"/>
      <c r="F1116" s="1"/>
      <c r="G1116" s="1"/>
      <c r="H1116" s="10"/>
      <c r="I1116" s="10"/>
      <c r="J1116" s="10"/>
      <c r="K1116" s="10"/>
    </row>
    <row r="1117" spans="1:11" ht="13.5">
      <c r="A1117" s="9"/>
      <c r="B1117" s="9"/>
      <c r="C1117" s="8"/>
      <c r="D1117" s="2"/>
      <c r="E1117" s="1"/>
      <c r="F1117" s="1"/>
      <c r="G1117" s="1"/>
      <c r="H1117" s="10"/>
      <c r="I1117" s="10"/>
      <c r="J1117" s="10"/>
      <c r="K1117" s="10"/>
    </row>
    <row r="1118" spans="1:11" ht="13.5">
      <c r="A1118" s="9"/>
      <c r="B1118" s="9"/>
      <c r="C1118" s="8"/>
      <c r="D1118" s="2"/>
      <c r="E1118" s="1"/>
      <c r="F1118" s="1"/>
      <c r="G1118" s="1"/>
      <c r="H1118" s="10"/>
      <c r="I1118" s="10"/>
      <c r="J1118" s="10"/>
      <c r="K1118" s="10"/>
    </row>
    <row r="1119" spans="1:11" ht="13.5">
      <c r="A1119" s="9"/>
      <c r="B1119" s="9"/>
      <c r="C1119" s="8"/>
      <c r="D1119" s="2"/>
      <c r="E1119" s="1"/>
      <c r="F1119" s="1"/>
      <c r="G1119" s="1"/>
      <c r="H1119" s="10"/>
      <c r="I1119" s="10"/>
      <c r="J1119" s="10"/>
      <c r="K1119" s="10"/>
    </row>
    <row r="1120" spans="1:11" ht="13.5">
      <c r="A1120" s="9"/>
      <c r="B1120" s="9"/>
      <c r="C1120" s="8"/>
      <c r="D1120" s="2"/>
      <c r="E1120" s="1"/>
      <c r="F1120" s="1"/>
      <c r="G1120" s="1"/>
      <c r="H1120" s="10"/>
      <c r="I1120" s="10"/>
      <c r="J1120" s="10"/>
      <c r="K1120" s="10"/>
    </row>
    <row r="1121" spans="1:11" ht="13.5">
      <c r="A1121" s="9"/>
      <c r="B1121" s="9"/>
      <c r="C1121" s="8"/>
      <c r="D1121" s="2"/>
      <c r="E1121" s="1"/>
      <c r="F1121" s="1"/>
      <c r="G1121" s="1"/>
      <c r="H1121" s="10"/>
      <c r="I1121" s="10"/>
      <c r="J1121" s="10"/>
      <c r="K1121" s="10"/>
    </row>
    <row r="1122" spans="1:11" ht="13.5">
      <c r="A1122" s="9"/>
      <c r="B1122" s="9"/>
      <c r="C1122" s="8"/>
      <c r="D1122" s="2"/>
      <c r="E1122" s="1"/>
      <c r="F1122" s="1"/>
      <c r="G1122" s="1"/>
      <c r="H1122" s="10"/>
      <c r="I1122" s="10"/>
      <c r="J1122" s="10"/>
      <c r="K1122" s="10"/>
    </row>
    <row r="1123" spans="1:11" ht="13.5">
      <c r="A1123" s="9"/>
      <c r="B1123" s="9"/>
      <c r="C1123" s="8"/>
      <c r="D1123" s="2"/>
      <c r="E1123" s="1"/>
      <c r="F1123" s="1"/>
      <c r="G1123" s="1"/>
      <c r="H1123" s="10"/>
      <c r="I1123" s="10"/>
      <c r="J1123" s="10"/>
      <c r="K1123" s="10"/>
    </row>
    <row r="1124" spans="1:11" ht="13.5">
      <c r="A1124" s="9"/>
      <c r="B1124" s="9"/>
      <c r="C1124" s="8"/>
      <c r="D1124" s="2"/>
      <c r="E1124" s="1"/>
      <c r="F1124" s="1"/>
      <c r="G1124" s="1"/>
      <c r="H1124" s="10"/>
      <c r="I1124" s="10"/>
      <c r="J1124" s="10"/>
      <c r="K1124" s="10"/>
    </row>
    <row r="1125" spans="1:11" ht="13.5">
      <c r="A1125" s="9"/>
      <c r="B1125" s="9"/>
      <c r="C1125" s="8"/>
      <c r="D1125" s="2"/>
      <c r="E1125" s="1"/>
      <c r="F1125" s="1"/>
      <c r="G1125" s="1"/>
      <c r="H1125" s="10"/>
      <c r="I1125" s="10"/>
      <c r="J1125" s="10"/>
      <c r="K1125" s="10"/>
    </row>
    <row r="1126" spans="1:11" ht="13.5">
      <c r="A1126" s="9"/>
      <c r="B1126" s="9"/>
      <c r="C1126" s="8"/>
      <c r="D1126" s="2"/>
      <c r="E1126" s="1"/>
      <c r="F1126" s="1"/>
      <c r="G1126" s="1"/>
      <c r="H1126" s="10"/>
      <c r="I1126" s="10"/>
      <c r="J1126" s="10"/>
      <c r="K1126" s="10"/>
    </row>
    <row r="1127" spans="1:11" ht="13.5">
      <c r="A1127" s="9"/>
      <c r="B1127" s="9"/>
      <c r="C1127" s="8"/>
      <c r="D1127" s="2"/>
      <c r="E1127" s="1"/>
      <c r="F1127" s="1"/>
      <c r="G1127" s="1"/>
      <c r="H1127" s="10"/>
      <c r="I1127" s="10"/>
      <c r="J1127" s="10"/>
      <c r="K1127" s="10"/>
    </row>
    <row r="1128" spans="1:11" ht="13.5">
      <c r="A1128" s="9"/>
      <c r="B1128" s="9"/>
      <c r="C1128" s="8"/>
      <c r="D1128" s="2"/>
      <c r="E1128" s="1"/>
      <c r="F1128" s="1"/>
      <c r="G1128" s="1"/>
      <c r="H1128" s="10"/>
      <c r="I1128" s="10"/>
      <c r="J1128" s="10"/>
      <c r="K1128" s="10"/>
    </row>
    <row r="1129" spans="1:11" ht="13.5">
      <c r="A1129" s="9"/>
      <c r="B1129" s="9"/>
      <c r="C1129" s="8"/>
      <c r="D1129" s="2"/>
      <c r="E1129" s="1"/>
      <c r="F1129" s="1"/>
      <c r="G1129" s="1"/>
      <c r="H1129" s="10"/>
      <c r="I1129" s="10"/>
      <c r="J1129" s="10"/>
      <c r="K1129" s="10"/>
    </row>
    <row r="1130" spans="1:11" ht="13.5">
      <c r="A1130" s="9"/>
      <c r="B1130" s="9"/>
      <c r="C1130" s="8"/>
      <c r="D1130" s="2"/>
      <c r="E1130" s="1"/>
      <c r="F1130" s="1"/>
      <c r="G1130" s="1"/>
      <c r="H1130" s="10"/>
      <c r="I1130" s="10"/>
      <c r="J1130" s="10"/>
      <c r="K1130" s="10"/>
    </row>
    <row r="1131" spans="1:11" ht="13.5">
      <c r="A1131" s="9"/>
      <c r="B1131" s="9"/>
      <c r="C1131" s="8"/>
      <c r="D1131" s="2"/>
      <c r="E1131" s="1"/>
      <c r="F1131" s="1"/>
      <c r="G1131" s="1"/>
      <c r="H1131" s="10"/>
      <c r="I1131" s="10"/>
      <c r="J1131" s="10"/>
      <c r="K1131" s="10"/>
    </row>
    <row r="1132" spans="1:11" ht="13.5">
      <c r="A1132" s="9"/>
      <c r="B1132" s="9"/>
      <c r="C1132" s="8"/>
      <c r="D1132" s="2"/>
      <c r="E1132" s="1"/>
      <c r="F1132" s="1"/>
      <c r="G1132" s="1"/>
      <c r="H1132" s="10"/>
      <c r="I1132" s="10"/>
      <c r="J1132" s="10"/>
      <c r="K1132" s="10"/>
    </row>
    <row r="1133" spans="1:11" ht="13.5">
      <c r="A1133" s="9"/>
      <c r="B1133" s="9"/>
      <c r="C1133" s="8"/>
      <c r="D1133" s="2"/>
      <c r="E1133" s="1"/>
      <c r="F1133" s="1"/>
      <c r="G1133" s="1"/>
      <c r="H1133" s="10"/>
      <c r="I1133" s="10"/>
      <c r="J1133" s="10"/>
      <c r="K1133" s="10"/>
    </row>
    <row r="1134" spans="1:11" ht="13.5">
      <c r="A1134" s="9"/>
      <c r="B1134" s="9"/>
      <c r="C1134" s="8"/>
      <c r="D1134" s="2"/>
      <c r="E1134" s="1"/>
      <c r="F1134" s="1"/>
      <c r="G1134" s="1"/>
      <c r="H1134" s="10"/>
      <c r="I1134" s="10"/>
      <c r="J1134" s="10"/>
      <c r="K1134" s="10"/>
    </row>
    <row r="1135" spans="1:11" ht="13.5">
      <c r="A1135" s="9"/>
      <c r="B1135" s="9"/>
      <c r="C1135" s="8"/>
      <c r="D1135" s="2"/>
      <c r="E1135" s="1"/>
      <c r="F1135" s="1"/>
      <c r="G1135" s="1"/>
      <c r="H1135" s="10"/>
      <c r="I1135" s="10"/>
      <c r="J1135" s="10"/>
      <c r="K1135" s="10"/>
    </row>
    <row r="1136" spans="1:11" ht="13.5">
      <c r="A1136" s="9"/>
      <c r="B1136" s="9"/>
      <c r="C1136" s="8"/>
      <c r="D1136" s="2"/>
      <c r="E1136" s="1"/>
      <c r="F1136" s="1"/>
      <c r="G1136" s="1"/>
      <c r="H1136" s="10"/>
      <c r="I1136" s="10"/>
      <c r="J1136" s="10"/>
      <c r="K1136" s="10"/>
    </row>
    <row r="1137" spans="1:11" ht="13.5">
      <c r="A1137" s="9"/>
      <c r="B1137" s="9"/>
      <c r="C1137" s="8"/>
      <c r="D1137" s="2"/>
      <c r="E1137" s="1"/>
      <c r="F1137" s="1"/>
      <c r="G1137" s="1"/>
      <c r="H1137" s="10"/>
      <c r="I1137" s="10"/>
      <c r="J1137" s="10"/>
      <c r="K1137" s="10"/>
    </row>
    <row r="1138" spans="1:11" ht="13.5">
      <c r="A1138" s="9"/>
      <c r="B1138" s="9"/>
      <c r="C1138" s="8"/>
      <c r="D1138" s="2"/>
      <c r="E1138" s="1"/>
      <c r="F1138" s="1"/>
      <c r="G1138" s="1"/>
      <c r="H1138" s="10"/>
      <c r="I1138" s="10"/>
      <c r="J1138" s="10"/>
      <c r="K1138" s="10"/>
    </row>
    <row r="1139" spans="1:11" ht="13.5">
      <c r="A1139" s="9"/>
      <c r="B1139" s="9"/>
      <c r="C1139" s="8"/>
      <c r="D1139" s="2"/>
      <c r="E1139" s="1"/>
      <c r="F1139" s="1"/>
      <c r="G1139" s="1"/>
      <c r="H1139" s="10"/>
      <c r="I1139" s="10"/>
      <c r="J1139" s="10"/>
      <c r="K1139" s="10"/>
    </row>
    <row r="1140" spans="1:11" ht="13.5">
      <c r="A1140" s="9"/>
      <c r="B1140" s="9"/>
      <c r="C1140" s="8"/>
      <c r="D1140" s="2"/>
      <c r="E1140" s="1"/>
      <c r="F1140" s="1"/>
      <c r="G1140" s="1"/>
      <c r="H1140" s="10"/>
      <c r="I1140" s="10"/>
      <c r="J1140" s="10"/>
      <c r="K1140" s="10"/>
    </row>
    <row r="1141" spans="1:11" ht="13.5">
      <c r="A1141" s="9"/>
      <c r="B1141" s="9"/>
      <c r="C1141" s="8"/>
      <c r="D1141" s="2"/>
      <c r="E1141" s="1"/>
      <c r="F1141" s="1"/>
      <c r="G1141" s="1"/>
      <c r="H1141" s="10"/>
      <c r="I1141" s="10"/>
      <c r="J1141" s="10"/>
      <c r="K1141" s="10"/>
    </row>
    <row r="1142" spans="1:11" ht="13.5">
      <c r="A1142" s="9"/>
      <c r="B1142" s="9"/>
      <c r="C1142" s="8"/>
      <c r="D1142" s="2"/>
      <c r="E1142" s="1"/>
      <c r="F1142" s="1"/>
      <c r="G1142" s="1"/>
      <c r="H1142" s="10"/>
      <c r="I1142" s="10"/>
      <c r="J1142" s="10"/>
      <c r="K1142" s="10"/>
    </row>
    <row r="1143" spans="1:11" ht="13.5">
      <c r="A1143" s="9"/>
      <c r="B1143" s="9"/>
      <c r="C1143" s="8"/>
      <c r="D1143" s="2"/>
      <c r="E1143" s="1"/>
      <c r="F1143" s="1"/>
      <c r="G1143" s="1"/>
      <c r="H1143" s="10"/>
      <c r="I1143" s="10"/>
      <c r="J1143" s="10"/>
      <c r="K1143" s="10"/>
    </row>
    <row r="1144" spans="1:11" ht="13.5">
      <c r="A1144" s="9"/>
      <c r="B1144" s="9"/>
      <c r="C1144" s="8"/>
      <c r="D1144" s="2"/>
      <c r="E1144" s="1"/>
      <c r="F1144" s="1"/>
      <c r="G1144" s="1"/>
      <c r="H1144" s="10"/>
      <c r="I1144" s="10"/>
      <c r="J1144" s="10"/>
      <c r="K1144" s="10"/>
    </row>
    <row r="1145" spans="1:11" ht="13.5">
      <c r="A1145" s="9"/>
      <c r="B1145" s="9"/>
      <c r="C1145" s="8"/>
      <c r="D1145" s="2"/>
      <c r="E1145" s="1"/>
      <c r="F1145" s="1"/>
      <c r="G1145" s="1"/>
      <c r="H1145" s="10"/>
      <c r="I1145" s="10"/>
      <c r="J1145" s="10"/>
      <c r="K1145" s="10"/>
    </row>
    <row r="1146" spans="1:11" ht="13.5">
      <c r="A1146" s="9"/>
      <c r="B1146" s="9"/>
      <c r="C1146" s="8"/>
      <c r="D1146" s="2"/>
      <c r="E1146" s="1"/>
      <c r="F1146" s="1"/>
      <c r="G1146" s="1"/>
      <c r="H1146" s="10"/>
      <c r="I1146" s="10"/>
      <c r="J1146" s="10"/>
      <c r="K1146" s="10"/>
    </row>
    <row r="1147" spans="1:11" ht="13.5">
      <c r="A1147" s="9"/>
      <c r="B1147" s="9"/>
      <c r="C1147" s="8"/>
      <c r="D1147" s="2"/>
      <c r="E1147" s="1"/>
      <c r="F1147" s="1"/>
      <c r="G1147" s="1"/>
      <c r="H1147" s="10"/>
      <c r="I1147" s="10"/>
      <c r="J1147" s="10"/>
      <c r="K1147" s="10"/>
    </row>
    <row r="1148" spans="1:11" ht="13.5">
      <c r="A1148" s="9"/>
      <c r="B1148" s="9"/>
      <c r="C1148" s="8"/>
      <c r="D1148" s="2"/>
      <c r="E1148" s="1"/>
      <c r="F1148" s="1"/>
      <c r="G1148" s="1"/>
      <c r="H1148" s="10"/>
      <c r="I1148" s="10"/>
      <c r="J1148" s="10"/>
      <c r="K1148" s="10"/>
    </row>
    <row r="1149" spans="1:11" ht="13.5">
      <c r="A1149" s="9"/>
      <c r="B1149" s="9"/>
      <c r="C1149" s="8"/>
      <c r="D1149" s="2"/>
      <c r="E1149" s="1"/>
      <c r="F1149" s="1"/>
      <c r="G1149" s="1"/>
      <c r="H1149" s="10"/>
      <c r="I1149" s="10"/>
      <c r="J1149" s="10"/>
      <c r="K1149" s="10"/>
    </row>
    <row r="1150" spans="1:11" ht="13.5">
      <c r="A1150" s="9"/>
      <c r="B1150" s="9"/>
      <c r="C1150" s="8"/>
      <c r="D1150" s="2"/>
      <c r="E1150" s="1"/>
      <c r="F1150" s="1"/>
      <c r="G1150" s="1"/>
      <c r="H1150" s="10"/>
      <c r="I1150" s="10"/>
      <c r="J1150" s="10"/>
      <c r="K1150" s="10"/>
    </row>
    <row r="1151" spans="1:11" ht="13.5">
      <c r="A1151" s="9"/>
      <c r="B1151" s="9"/>
      <c r="C1151" s="8"/>
      <c r="D1151" s="2"/>
      <c r="E1151" s="1"/>
      <c r="F1151" s="1"/>
      <c r="G1151" s="1"/>
      <c r="H1151" s="10"/>
      <c r="I1151" s="10"/>
      <c r="J1151" s="10"/>
      <c r="K1151" s="10"/>
    </row>
    <row r="1152" spans="1:11" ht="13.5">
      <c r="A1152" s="9"/>
      <c r="B1152" s="9"/>
      <c r="C1152" s="8"/>
      <c r="D1152" s="2"/>
      <c r="E1152" s="1"/>
      <c r="F1152" s="1"/>
      <c r="G1152" s="1"/>
      <c r="H1152" s="10"/>
      <c r="I1152" s="10"/>
      <c r="J1152" s="10"/>
      <c r="K1152" s="10"/>
    </row>
    <row r="1153" spans="1:11" ht="13.5">
      <c r="A1153" s="9"/>
      <c r="B1153" s="9"/>
      <c r="C1153" s="8"/>
      <c r="D1153" s="2"/>
      <c r="E1153" s="1"/>
      <c r="F1153" s="1"/>
      <c r="G1153" s="1"/>
      <c r="H1153" s="10"/>
      <c r="I1153" s="10"/>
      <c r="J1153" s="10"/>
      <c r="K1153" s="10"/>
    </row>
    <row r="1154" spans="1:11" ht="13.5">
      <c r="A1154" s="9"/>
      <c r="B1154" s="9"/>
      <c r="C1154" s="8"/>
      <c r="D1154" s="2"/>
      <c r="E1154" s="1"/>
      <c r="F1154" s="1"/>
      <c r="G1154" s="1"/>
      <c r="H1154" s="10"/>
      <c r="I1154" s="10"/>
      <c r="J1154" s="10"/>
      <c r="K1154" s="10"/>
    </row>
    <row r="1155" spans="1:11" ht="13.5">
      <c r="A1155" s="9"/>
      <c r="B1155" s="9"/>
      <c r="C1155" s="8"/>
      <c r="D1155" s="2"/>
      <c r="E1155" s="1"/>
      <c r="F1155" s="1"/>
      <c r="G1155" s="1"/>
      <c r="H1155" s="10"/>
      <c r="I1155" s="10"/>
      <c r="J1155" s="10"/>
      <c r="K1155" s="10"/>
    </row>
    <row r="1156" spans="1:11" ht="13.5">
      <c r="A1156" s="9"/>
      <c r="B1156" s="9"/>
      <c r="C1156" s="8"/>
      <c r="D1156" s="2"/>
      <c r="E1156" s="1"/>
      <c r="F1156" s="1"/>
      <c r="G1156" s="1"/>
      <c r="H1156" s="10"/>
      <c r="I1156" s="10"/>
      <c r="J1156" s="10"/>
      <c r="K1156" s="10"/>
    </row>
    <row r="1157" spans="1:11" ht="13.5">
      <c r="A1157" s="9"/>
      <c r="B1157" s="9"/>
      <c r="C1157" s="8"/>
      <c r="D1157" s="2"/>
      <c r="E1157" s="1"/>
      <c r="F1157" s="1"/>
      <c r="G1157" s="1"/>
      <c r="H1157" s="10"/>
      <c r="I1157" s="10"/>
      <c r="J1157" s="10"/>
      <c r="K1157" s="10"/>
    </row>
    <row r="1158" spans="1:11" ht="13.5">
      <c r="A1158" s="9"/>
      <c r="B1158" s="9"/>
      <c r="C1158" s="8"/>
      <c r="D1158" s="2"/>
      <c r="E1158" s="1"/>
      <c r="F1158" s="1"/>
      <c r="G1158" s="1"/>
      <c r="H1158" s="10"/>
      <c r="I1158" s="10"/>
      <c r="J1158" s="10"/>
      <c r="K1158" s="10"/>
    </row>
    <row r="1159" spans="1:11" ht="13.5">
      <c r="A1159" s="9"/>
      <c r="B1159" s="9"/>
      <c r="C1159" s="8"/>
      <c r="D1159" s="2"/>
      <c r="E1159" s="1"/>
      <c r="F1159" s="1"/>
      <c r="G1159" s="1"/>
      <c r="H1159" s="10"/>
      <c r="I1159" s="10"/>
      <c r="J1159" s="10"/>
      <c r="K1159" s="10"/>
    </row>
    <row r="1160" spans="1:11" ht="13.5">
      <c r="A1160" s="9"/>
      <c r="B1160" s="9"/>
      <c r="C1160" s="8"/>
      <c r="D1160" s="2"/>
      <c r="E1160" s="1"/>
      <c r="F1160" s="1"/>
      <c r="G1160" s="1"/>
      <c r="H1160" s="10"/>
      <c r="I1160" s="10"/>
      <c r="J1160" s="10"/>
      <c r="K1160" s="10"/>
    </row>
    <row r="1161" spans="1:11" ht="13.5">
      <c r="A1161" s="9"/>
      <c r="B1161" s="9"/>
      <c r="C1161" s="8"/>
      <c r="D1161" s="2"/>
      <c r="E1161" s="1"/>
      <c r="F1161" s="1"/>
      <c r="G1161" s="1"/>
      <c r="H1161" s="10"/>
      <c r="I1161" s="10"/>
      <c r="J1161" s="10"/>
      <c r="K1161" s="10"/>
    </row>
    <row r="1162" spans="1:11" ht="13.5">
      <c r="A1162" s="9"/>
      <c r="B1162" s="9"/>
      <c r="C1162" s="8"/>
      <c r="D1162" s="2"/>
      <c r="E1162" s="1"/>
      <c r="F1162" s="1"/>
      <c r="G1162" s="1"/>
      <c r="H1162" s="10"/>
      <c r="I1162" s="10"/>
      <c r="J1162" s="10"/>
      <c r="K1162" s="10"/>
    </row>
    <row r="1163" spans="1:11" ht="13.5">
      <c r="A1163" s="9"/>
      <c r="B1163" s="9"/>
      <c r="C1163" s="8"/>
      <c r="D1163" s="2"/>
      <c r="E1163" s="1"/>
      <c r="F1163" s="1"/>
      <c r="G1163" s="1"/>
      <c r="H1163" s="10"/>
      <c r="I1163" s="10"/>
      <c r="J1163" s="10"/>
      <c r="K1163" s="10"/>
    </row>
    <row r="1164" spans="1:11" ht="13.5">
      <c r="A1164" s="9"/>
      <c r="B1164" s="9"/>
      <c r="C1164" s="8"/>
      <c r="D1164" s="2"/>
      <c r="E1164" s="1"/>
      <c r="F1164" s="1"/>
      <c r="G1164" s="1"/>
      <c r="H1164" s="10"/>
      <c r="I1164" s="10"/>
      <c r="J1164" s="10"/>
      <c r="K1164" s="10"/>
    </row>
    <row r="1165" spans="1:11" ht="13.5">
      <c r="A1165" s="9"/>
      <c r="B1165" s="9"/>
      <c r="C1165" s="8"/>
      <c r="D1165" s="2"/>
      <c r="E1165" s="1"/>
      <c r="F1165" s="1"/>
      <c r="G1165" s="1"/>
      <c r="H1165" s="10"/>
      <c r="I1165" s="10"/>
      <c r="J1165" s="10"/>
      <c r="K1165" s="10"/>
    </row>
    <row r="1166" spans="1:11" ht="13.5">
      <c r="A1166" s="9"/>
      <c r="B1166" s="9"/>
      <c r="C1166" s="8"/>
      <c r="D1166" s="2"/>
      <c r="E1166" s="1"/>
      <c r="F1166" s="1"/>
      <c r="G1166" s="1"/>
      <c r="H1166" s="10"/>
      <c r="I1166" s="10"/>
      <c r="J1166" s="10"/>
      <c r="K1166" s="10"/>
    </row>
    <row r="1167" spans="1:11" ht="13.5">
      <c r="A1167" s="9"/>
      <c r="B1167" s="9"/>
      <c r="C1167" s="8"/>
      <c r="D1167" s="2"/>
      <c r="E1167" s="1"/>
      <c r="F1167" s="1"/>
      <c r="G1167" s="1"/>
      <c r="H1167" s="10"/>
      <c r="I1167" s="10"/>
      <c r="J1167" s="10"/>
      <c r="K1167" s="10"/>
    </row>
    <row r="1168" spans="1:11" ht="13.5">
      <c r="A1168" s="9"/>
      <c r="B1168" s="9"/>
      <c r="C1168" s="8"/>
      <c r="D1168" s="2"/>
      <c r="E1168" s="1"/>
      <c r="F1168" s="1"/>
      <c r="G1168" s="1"/>
      <c r="H1168" s="10"/>
      <c r="I1168" s="10"/>
      <c r="J1168" s="10"/>
      <c r="K1168" s="10"/>
    </row>
    <row r="1169" spans="1:11" ht="13.5">
      <c r="A1169" s="9"/>
      <c r="B1169" s="9"/>
      <c r="C1169" s="8"/>
      <c r="D1169" s="2"/>
      <c r="E1169" s="1"/>
      <c r="F1169" s="1"/>
      <c r="G1169" s="1"/>
      <c r="H1169" s="10"/>
      <c r="I1169" s="10"/>
      <c r="J1169" s="10"/>
      <c r="K1169" s="10"/>
    </row>
    <row r="1170" spans="1:11" ht="13.5">
      <c r="A1170" s="9"/>
      <c r="B1170" s="9"/>
      <c r="C1170" s="8"/>
      <c r="D1170" s="2"/>
      <c r="E1170" s="1"/>
      <c r="F1170" s="1"/>
      <c r="G1170" s="1"/>
      <c r="H1170" s="10"/>
      <c r="I1170" s="10"/>
      <c r="J1170" s="10"/>
      <c r="K1170" s="10"/>
    </row>
    <row r="1171" spans="1:11" ht="13.5">
      <c r="A1171" s="9"/>
      <c r="B1171" s="9"/>
      <c r="C1171" s="8"/>
      <c r="D1171" s="2"/>
      <c r="E1171" s="1"/>
      <c r="F1171" s="1"/>
      <c r="G1171" s="1"/>
      <c r="H1171" s="10"/>
      <c r="I1171" s="10"/>
      <c r="J1171" s="10"/>
      <c r="K1171" s="10"/>
    </row>
    <row r="1172" spans="1:11" ht="13.5">
      <c r="A1172" s="9"/>
      <c r="B1172" s="9"/>
      <c r="C1172" s="8"/>
      <c r="D1172" s="2"/>
      <c r="E1172" s="1"/>
      <c r="F1172" s="1"/>
      <c r="G1172" s="1"/>
      <c r="H1172" s="10"/>
      <c r="I1172" s="10"/>
      <c r="J1172" s="10"/>
      <c r="K1172" s="10"/>
    </row>
    <row r="1173" spans="1:11" ht="13.5">
      <c r="A1173" s="9"/>
      <c r="B1173" s="9"/>
      <c r="C1173" s="8"/>
      <c r="D1173" s="2"/>
      <c r="E1173" s="1"/>
      <c r="F1173" s="1"/>
      <c r="G1173" s="1"/>
      <c r="H1173" s="10"/>
      <c r="I1173" s="10"/>
      <c r="J1173" s="10"/>
      <c r="K1173" s="10"/>
    </row>
    <row r="1174" spans="1:11" ht="13.5">
      <c r="A1174" s="9"/>
      <c r="B1174" s="9"/>
      <c r="C1174" s="8"/>
      <c r="D1174" s="2"/>
      <c r="E1174" s="1"/>
      <c r="F1174" s="1"/>
      <c r="G1174" s="1"/>
      <c r="H1174" s="10"/>
      <c r="I1174" s="10"/>
      <c r="J1174" s="10"/>
      <c r="K1174" s="10"/>
    </row>
    <row r="1175" spans="1:11" ht="13.5">
      <c r="A1175" s="9"/>
      <c r="B1175" s="9"/>
      <c r="C1175" s="8"/>
      <c r="D1175" s="2"/>
      <c r="E1175" s="1"/>
      <c r="F1175" s="1"/>
      <c r="G1175" s="1"/>
      <c r="H1175" s="10"/>
      <c r="I1175" s="10"/>
      <c r="J1175" s="10"/>
      <c r="K1175" s="10"/>
    </row>
    <row r="1176" spans="1:11" ht="13.5">
      <c r="A1176" s="9"/>
      <c r="B1176" s="9"/>
      <c r="C1176" s="8"/>
      <c r="D1176" s="2"/>
      <c r="E1176" s="1"/>
      <c r="F1176" s="1"/>
      <c r="G1176" s="1"/>
      <c r="H1176" s="10"/>
      <c r="I1176" s="10"/>
      <c r="J1176" s="10"/>
      <c r="K1176" s="10"/>
    </row>
    <row r="1177" spans="1:11" ht="13.5">
      <c r="A1177" s="9"/>
      <c r="B1177" s="9"/>
      <c r="C1177" s="8"/>
      <c r="D1177" s="2"/>
      <c r="E1177" s="1"/>
      <c r="F1177" s="1"/>
      <c r="G1177" s="1"/>
      <c r="H1177" s="10"/>
      <c r="I1177" s="10"/>
      <c r="J1177" s="10"/>
      <c r="K1177" s="10"/>
    </row>
    <row r="1178" spans="1:11" ht="13.5">
      <c r="A1178" s="9"/>
      <c r="B1178" s="9"/>
      <c r="C1178" s="8"/>
      <c r="D1178" s="2"/>
      <c r="E1178" s="1"/>
      <c r="F1178" s="1"/>
      <c r="G1178" s="1"/>
      <c r="H1178" s="10"/>
      <c r="I1178" s="10"/>
      <c r="J1178" s="10"/>
      <c r="K1178" s="10"/>
    </row>
    <row r="1179" spans="1:11" ht="13.5">
      <c r="A1179" s="9"/>
      <c r="B1179" s="9"/>
      <c r="C1179" s="8"/>
      <c r="D1179" s="2"/>
      <c r="E1179" s="1"/>
      <c r="F1179" s="1"/>
      <c r="G1179" s="1"/>
      <c r="H1179" s="10"/>
      <c r="I1179" s="10"/>
      <c r="J1179" s="10"/>
      <c r="K1179" s="10"/>
    </row>
    <row r="1180" spans="1:11" ht="13.5">
      <c r="A1180" s="9"/>
      <c r="B1180" s="9"/>
      <c r="C1180" s="8"/>
      <c r="D1180" s="2"/>
      <c r="E1180" s="1"/>
      <c r="F1180" s="1"/>
      <c r="G1180" s="1"/>
      <c r="H1180" s="10"/>
      <c r="I1180" s="10"/>
      <c r="J1180" s="10"/>
      <c r="K1180" s="10"/>
    </row>
    <row r="1181" spans="1:11" ht="13.5">
      <c r="A1181" s="9"/>
      <c r="B1181" s="9"/>
      <c r="C1181" s="8"/>
      <c r="D1181" s="2"/>
      <c r="E1181" s="1"/>
      <c r="F1181" s="1"/>
      <c r="G1181" s="1"/>
      <c r="H1181" s="10"/>
      <c r="I1181" s="10"/>
      <c r="J1181" s="10"/>
      <c r="K1181" s="10"/>
    </row>
    <row r="1182" spans="1:11" ht="13.5">
      <c r="A1182" s="9"/>
      <c r="B1182" s="9"/>
      <c r="C1182" s="8"/>
      <c r="D1182" s="2"/>
      <c r="E1182" s="1"/>
      <c r="F1182" s="1"/>
      <c r="G1182" s="1"/>
      <c r="H1182" s="10"/>
      <c r="I1182" s="10"/>
      <c r="J1182" s="10"/>
      <c r="K1182" s="10"/>
    </row>
    <row r="1183" spans="1:11" ht="13.5">
      <c r="A1183" s="9"/>
      <c r="B1183" s="9"/>
      <c r="C1183" s="8"/>
      <c r="D1183" s="2"/>
      <c r="E1183" s="1"/>
      <c r="F1183" s="1"/>
      <c r="G1183" s="1"/>
      <c r="H1183" s="10"/>
      <c r="I1183" s="10"/>
      <c r="J1183" s="10"/>
      <c r="K1183" s="10"/>
    </row>
    <row r="1184" spans="1:11" ht="13.5">
      <c r="A1184" s="9"/>
      <c r="B1184" s="9"/>
      <c r="C1184" s="8"/>
      <c r="D1184" s="2"/>
      <c r="E1184" s="1"/>
      <c r="F1184" s="1"/>
      <c r="G1184" s="1"/>
      <c r="H1184" s="10"/>
      <c r="I1184" s="10"/>
      <c r="J1184" s="10"/>
      <c r="K1184" s="10"/>
    </row>
    <row r="1185" spans="1:11" ht="13.5">
      <c r="A1185" s="9"/>
      <c r="B1185" s="9"/>
      <c r="C1185" s="8"/>
      <c r="D1185" s="2"/>
      <c r="E1185" s="1"/>
      <c r="F1185" s="1"/>
      <c r="G1185" s="1"/>
      <c r="H1185" s="10"/>
      <c r="I1185" s="10"/>
      <c r="J1185" s="10"/>
      <c r="K1185" s="10"/>
    </row>
    <row r="1186" spans="1:11" ht="13.5">
      <c r="A1186" s="9"/>
      <c r="B1186" s="9"/>
      <c r="C1186" s="8"/>
      <c r="D1186" s="2"/>
      <c r="E1186" s="1"/>
      <c r="F1186" s="1"/>
      <c r="G1186" s="1"/>
      <c r="H1186" s="10"/>
      <c r="I1186" s="10"/>
      <c r="J1186" s="10"/>
      <c r="K1186" s="10"/>
    </row>
    <row r="1187" spans="1:11" ht="13.5">
      <c r="A1187" s="9"/>
      <c r="B1187" s="9"/>
      <c r="C1187" s="8"/>
      <c r="D1187" s="2"/>
      <c r="E1187" s="1"/>
      <c r="F1187" s="1"/>
      <c r="G1187" s="1"/>
      <c r="H1187" s="10"/>
      <c r="I1187" s="10"/>
      <c r="J1187" s="10"/>
      <c r="K1187" s="10"/>
    </row>
    <row r="1188" spans="1:11" ht="13.5">
      <c r="A1188" s="9"/>
      <c r="B1188" s="9"/>
      <c r="C1188" s="8"/>
      <c r="D1188" s="2"/>
      <c r="E1188" s="1"/>
      <c r="F1188" s="1"/>
      <c r="G1188" s="1"/>
      <c r="H1188" s="10"/>
      <c r="I1188" s="10"/>
      <c r="J1188" s="10"/>
      <c r="K1188" s="10"/>
    </row>
    <row r="1189" spans="1:11" ht="13.5">
      <c r="A1189" s="9"/>
      <c r="B1189" s="9"/>
      <c r="C1189" s="8"/>
      <c r="D1189" s="2"/>
      <c r="E1189" s="1"/>
      <c r="F1189" s="1"/>
      <c r="G1189" s="1"/>
      <c r="H1189" s="10"/>
      <c r="I1189" s="10"/>
      <c r="J1189" s="10"/>
      <c r="K1189" s="10"/>
    </row>
    <row r="1190" spans="1:11" ht="13.5">
      <c r="A1190" s="9"/>
      <c r="B1190" s="9"/>
      <c r="C1190" s="8"/>
      <c r="D1190" s="2"/>
      <c r="E1190" s="1"/>
      <c r="F1190" s="1"/>
      <c r="G1190" s="1"/>
      <c r="H1190" s="10"/>
      <c r="I1190" s="10"/>
      <c r="J1190" s="10"/>
      <c r="K1190" s="10"/>
    </row>
    <row r="1191" spans="1:11" ht="13.5">
      <c r="A1191" s="9"/>
      <c r="B1191" s="9"/>
      <c r="C1191" s="8"/>
      <c r="D1191" s="2"/>
      <c r="E1191" s="1"/>
      <c r="F1191" s="1"/>
      <c r="G1191" s="1"/>
      <c r="H1191" s="10"/>
      <c r="I1191" s="10"/>
      <c r="J1191" s="10"/>
      <c r="K1191" s="10"/>
    </row>
    <row r="1192" spans="1:11" ht="13.5">
      <c r="A1192" s="9"/>
      <c r="B1192" s="9"/>
      <c r="C1192" s="8"/>
      <c r="D1192" s="2"/>
      <c r="E1192" s="1"/>
      <c r="F1192" s="1"/>
      <c r="G1192" s="1"/>
      <c r="H1192" s="10"/>
      <c r="I1192" s="10"/>
      <c r="J1192" s="10"/>
      <c r="K1192" s="10"/>
    </row>
    <row r="1193" spans="1:11" ht="13.5">
      <c r="A1193" s="9" t="s">
        <v>436</v>
      </c>
      <c r="B1193" s="9" t="s">
        <v>436</v>
      </c>
      <c r="C1193" s="8" t="s">
        <v>436</v>
      </c>
      <c r="D1193" s="2" t="s">
        <v>436</v>
      </c>
      <c r="E1193" s="1" t="s">
        <v>436</v>
      </c>
      <c r="F1193" s="1" t="s">
        <v>436</v>
      </c>
      <c r="G1193" s="1" t="s">
        <v>436</v>
      </c>
      <c r="H1193" s="10" t="s">
        <v>436</v>
      </c>
      <c r="I1193" s="10" t="s">
        <v>436</v>
      </c>
      <c r="J1193" s="10" t="s">
        <v>436</v>
      </c>
      <c r="K1193" s="10" t="s">
        <v>436</v>
      </c>
    </row>
    <row r="1194" spans="1:11" ht="13.5">
      <c r="A1194" s="9" t="s">
        <v>436</v>
      </c>
      <c r="B1194" s="9" t="s">
        <v>436</v>
      </c>
      <c r="C1194" s="8" t="s">
        <v>436</v>
      </c>
      <c r="D1194" s="2" t="s">
        <v>436</v>
      </c>
      <c r="E1194" s="1" t="s">
        <v>436</v>
      </c>
      <c r="F1194" s="1" t="s">
        <v>436</v>
      </c>
      <c r="G1194" s="1" t="s">
        <v>436</v>
      </c>
      <c r="H1194" s="10" t="s">
        <v>436</v>
      </c>
      <c r="I1194" s="10" t="s">
        <v>436</v>
      </c>
      <c r="J1194" s="10" t="s">
        <v>436</v>
      </c>
      <c r="K1194" s="10" t="s">
        <v>436</v>
      </c>
    </row>
    <row r="1195" spans="1:11" ht="13.5">
      <c r="A1195" s="9" t="s">
        <v>436</v>
      </c>
      <c r="B1195" s="9" t="s">
        <v>436</v>
      </c>
      <c r="C1195" s="8" t="s">
        <v>436</v>
      </c>
      <c r="D1195" s="2" t="s">
        <v>436</v>
      </c>
      <c r="E1195" s="1" t="s">
        <v>436</v>
      </c>
      <c r="F1195" s="1" t="s">
        <v>436</v>
      </c>
      <c r="G1195" s="1" t="s">
        <v>436</v>
      </c>
      <c r="H1195" s="10" t="s">
        <v>436</v>
      </c>
      <c r="I1195" s="10" t="s">
        <v>436</v>
      </c>
      <c r="J1195" s="10" t="s">
        <v>436</v>
      </c>
      <c r="K1195" s="10" t="s">
        <v>436</v>
      </c>
    </row>
    <row r="1196" spans="1:11" ht="13.5">
      <c r="A1196" s="9" t="s">
        <v>436</v>
      </c>
      <c r="B1196" s="9" t="s">
        <v>436</v>
      </c>
      <c r="C1196" s="8" t="s">
        <v>436</v>
      </c>
      <c r="D1196" s="2" t="s">
        <v>436</v>
      </c>
      <c r="E1196" s="1" t="s">
        <v>436</v>
      </c>
      <c r="F1196" s="1" t="s">
        <v>436</v>
      </c>
      <c r="G1196" s="1" t="s">
        <v>436</v>
      </c>
      <c r="H1196" s="10" t="s">
        <v>436</v>
      </c>
      <c r="I1196" s="10" t="s">
        <v>436</v>
      </c>
      <c r="J1196" s="10" t="s">
        <v>436</v>
      </c>
      <c r="K1196" s="10" t="s">
        <v>436</v>
      </c>
    </row>
    <row r="1197" spans="1:11" ht="13.5">
      <c r="A1197" s="9" t="s">
        <v>436</v>
      </c>
      <c r="B1197" s="9" t="s">
        <v>436</v>
      </c>
      <c r="C1197" s="8" t="s">
        <v>436</v>
      </c>
      <c r="D1197" s="2" t="s">
        <v>436</v>
      </c>
      <c r="E1197" s="1" t="s">
        <v>436</v>
      </c>
      <c r="F1197" s="1" t="s">
        <v>436</v>
      </c>
      <c r="G1197" s="1" t="s">
        <v>436</v>
      </c>
      <c r="H1197" s="10" t="s">
        <v>436</v>
      </c>
      <c r="I1197" s="10" t="s">
        <v>436</v>
      </c>
      <c r="J1197" s="10" t="s">
        <v>436</v>
      </c>
      <c r="K1197" s="10" t="s">
        <v>436</v>
      </c>
    </row>
    <row r="1198" spans="1:11" ht="13.5">
      <c r="A1198" s="9" t="s">
        <v>436</v>
      </c>
      <c r="B1198" s="9" t="s">
        <v>436</v>
      </c>
      <c r="C1198" s="8" t="s">
        <v>436</v>
      </c>
      <c r="D1198" s="2" t="s">
        <v>436</v>
      </c>
      <c r="E1198" s="1" t="s">
        <v>436</v>
      </c>
      <c r="F1198" s="1" t="s">
        <v>436</v>
      </c>
      <c r="G1198" s="1" t="s">
        <v>436</v>
      </c>
      <c r="H1198" s="10" t="s">
        <v>436</v>
      </c>
      <c r="I1198" s="10" t="s">
        <v>436</v>
      </c>
      <c r="J1198" s="10" t="s">
        <v>436</v>
      </c>
      <c r="K1198" s="10" t="s">
        <v>436</v>
      </c>
    </row>
    <row r="1199" spans="1:11" ht="13.5">
      <c r="A1199" s="9" t="s">
        <v>436</v>
      </c>
      <c r="B1199" s="9" t="s">
        <v>436</v>
      </c>
      <c r="C1199" s="8" t="s">
        <v>436</v>
      </c>
      <c r="D1199" s="2" t="s">
        <v>436</v>
      </c>
      <c r="E1199" s="1" t="s">
        <v>436</v>
      </c>
      <c r="F1199" s="1" t="s">
        <v>436</v>
      </c>
      <c r="G1199" s="1" t="s">
        <v>436</v>
      </c>
      <c r="H1199" s="10" t="s">
        <v>436</v>
      </c>
      <c r="I1199" s="10" t="s">
        <v>436</v>
      </c>
      <c r="J1199" s="10" t="s">
        <v>436</v>
      </c>
      <c r="K1199" s="10" t="s">
        <v>436</v>
      </c>
    </row>
    <row r="1200" spans="1:11" ht="13.5">
      <c r="A1200" s="9" t="s">
        <v>436</v>
      </c>
      <c r="B1200" s="9" t="s">
        <v>436</v>
      </c>
      <c r="C1200" s="8" t="s">
        <v>436</v>
      </c>
      <c r="D1200" s="2" t="s">
        <v>436</v>
      </c>
      <c r="E1200" s="1" t="s">
        <v>436</v>
      </c>
      <c r="F1200" s="1" t="s">
        <v>436</v>
      </c>
      <c r="G1200" s="1" t="s">
        <v>436</v>
      </c>
      <c r="H1200" s="10" t="s">
        <v>436</v>
      </c>
      <c r="I1200" s="10" t="s">
        <v>436</v>
      </c>
      <c r="J1200" s="10" t="s">
        <v>436</v>
      </c>
      <c r="K1200" s="10" t="s">
        <v>436</v>
      </c>
    </row>
    <row r="1201" spans="1:11" ht="13.5">
      <c r="A1201" s="9" t="s">
        <v>436</v>
      </c>
      <c r="B1201" s="9" t="s">
        <v>436</v>
      </c>
      <c r="C1201" s="8" t="s">
        <v>436</v>
      </c>
      <c r="D1201" s="2" t="s">
        <v>436</v>
      </c>
      <c r="E1201" s="1" t="s">
        <v>436</v>
      </c>
      <c r="F1201" s="1" t="s">
        <v>436</v>
      </c>
      <c r="G1201" s="1" t="s">
        <v>436</v>
      </c>
      <c r="H1201" s="10" t="s">
        <v>436</v>
      </c>
      <c r="I1201" s="10" t="s">
        <v>436</v>
      </c>
      <c r="J1201" s="10" t="s">
        <v>436</v>
      </c>
      <c r="K1201" s="10" t="s">
        <v>436</v>
      </c>
    </row>
    <row r="1202" spans="1:11" ht="13.5">
      <c r="A1202" s="9" t="s">
        <v>436</v>
      </c>
      <c r="B1202" s="9" t="s">
        <v>436</v>
      </c>
      <c r="C1202" s="8" t="s">
        <v>436</v>
      </c>
      <c r="D1202" s="2" t="s">
        <v>436</v>
      </c>
      <c r="E1202" s="1" t="s">
        <v>436</v>
      </c>
      <c r="F1202" s="1" t="s">
        <v>436</v>
      </c>
      <c r="G1202" s="1" t="s">
        <v>436</v>
      </c>
      <c r="H1202" s="10" t="s">
        <v>436</v>
      </c>
      <c r="I1202" s="10" t="s">
        <v>436</v>
      </c>
      <c r="J1202" s="10" t="s">
        <v>436</v>
      </c>
      <c r="K1202" s="10" t="s">
        <v>436</v>
      </c>
    </row>
    <row r="1203" spans="1:11" ht="13.5">
      <c r="A1203" s="9" t="s">
        <v>436</v>
      </c>
      <c r="B1203" s="9" t="s">
        <v>436</v>
      </c>
      <c r="C1203" s="8" t="s">
        <v>436</v>
      </c>
      <c r="D1203" s="2" t="s">
        <v>436</v>
      </c>
      <c r="E1203" s="1" t="s">
        <v>436</v>
      </c>
      <c r="F1203" s="1" t="s">
        <v>436</v>
      </c>
      <c r="G1203" s="1" t="s">
        <v>436</v>
      </c>
      <c r="H1203" s="10" t="s">
        <v>436</v>
      </c>
      <c r="I1203" s="10" t="s">
        <v>436</v>
      </c>
      <c r="J1203" s="10" t="s">
        <v>436</v>
      </c>
      <c r="K1203" s="10" t="s">
        <v>436</v>
      </c>
    </row>
    <row r="1204" spans="1:11" ht="13.5">
      <c r="A1204" s="9" t="s">
        <v>436</v>
      </c>
      <c r="B1204" s="9" t="s">
        <v>436</v>
      </c>
      <c r="C1204" s="8" t="s">
        <v>436</v>
      </c>
      <c r="D1204" s="2" t="s">
        <v>436</v>
      </c>
      <c r="E1204" s="1" t="s">
        <v>436</v>
      </c>
      <c r="F1204" s="1" t="s">
        <v>436</v>
      </c>
      <c r="G1204" s="1" t="s">
        <v>436</v>
      </c>
      <c r="H1204" s="10" t="s">
        <v>436</v>
      </c>
      <c r="I1204" s="10" t="s">
        <v>436</v>
      </c>
      <c r="J1204" s="10" t="s">
        <v>436</v>
      </c>
      <c r="K1204" s="10" t="s">
        <v>436</v>
      </c>
    </row>
    <row r="1205" spans="1:11" ht="13.5">
      <c r="A1205" s="9" t="s">
        <v>436</v>
      </c>
      <c r="B1205" s="9" t="s">
        <v>436</v>
      </c>
      <c r="C1205" s="8" t="s">
        <v>436</v>
      </c>
      <c r="D1205" s="2" t="s">
        <v>436</v>
      </c>
      <c r="E1205" s="1" t="s">
        <v>436</v>
      </c>
      <c r="F1205" s="1" t="s">
        <v>436</v>
      </c>
      <c r="G1205" s="1" t="s">
        <v>436</v>
      </c>
      <c r="H1205" s="10" t="s">
        <v>436</v>
      </c>
      <c r="I1205" s="10" t="s">
        <v>436</v>
      </c>
      <c r="J1205" s="10" t="s">
        <v>436</v>
      </c>
      <c r="K1205" s="10" t="s">
        <v>436</v>
      </c>
    </row>
    <row r="1206" spans="1:11" ht="13.5">
      <c r="A1206" s="9" t="s">
        <v>436</v>
      </c>
      <c r="B1206" s="9" t="s">
        <v>436</v>
      </c>
      <c r="C1206" s="8" t="s">
        <v>436</v>
      </c>
      <c r="D1206" s="2" t="s">
        <v>436</v>
      </c>
      <c r="E1206" s="1" t="s">
        <v>436</v>
      </c>
      <c r="F1206" s="1" t="s">
        <v>436</v>
      </c>
      <c r="G1206" s="1" t="s">
        <v>436</v>
      </c>
      <c r="H1206" s="10" t="s">
        <v>436</v>
      </c>
      <c r="I1206" s="10" t="s">
        <v>436</v>
      </c>
      <c r="J1206" s="10" t="s">
        <v>436</v>
      </c>
      <c r="K1206" s="10" t="s">
        <v>436</v>
      </c>
    </row>
    <row r="1207" spans="1:11" ht="13.5">
      <c r="A1207" s="9" t="s">
        <v>436</v>
      </c>
      <c r="B1207" s="9" t="s">
        <v>436</v>
      </c>
      <c r="C1207" s="8" t="s">
        <v>436</v>
      </c>
      <c r="D1207" s="2" t="s">
        <v>436</v>
      </c>
      <c r="E1207" s="1" t="s">
        <v>436</v>
      </c>
      <c r="F1207" s="1" t="s">
        <v>436</v>
      </c>
      <c r="G1207" s="1" t="s">
        <v>436</v>
      </c>
      <c r="H1207" s="10" t="s">
        <v>436</v>
      </c>
      <c r="I1207" s="10" t="s">
        <v>436</v>
      </c>
      <c r="J1207" s="10" t="s">
        <v>436</v>
      </c>
      <c r="K1207" s="10" t="s">
        <v>436</v>
      </c>
    </row>
    <row r="1208" spans="1:11" ht="13.5">
      <c r="A1208" s="9" t="s">
        <v>436</v>
      </c>
      <c r="B1208" s="9" t="s">
        <v>436</v>
      </c>
      <c r="C1208" s="8" t="s">
        <v>436</v>
      </c>
      <c r="D1208" s="2" t="s">
        <v>436</v>
      </c>
      <c r="E1208" s="1" t="s">
        <v>436</v>
      </c>
      <c r="F1208" s="1" t="s">
        <v>436</v>
      </c>
      <c r="G1208" s="1" t="s">
        <v>436</v>
      </c>
      <c r="H1208" s="10" t="s">
        <v>436</v>
      </c>
      <c r="I1208" s="10" t="s">
        <v>436</v>
      </c>
      <c r="J1208" s="10" t="s">
        <v>436</v>
      </c>
      <c r="K1208" s="10" t="s">
        <v>436</v>
      </c>
    </row>
    <row r="1209" spans="1:11" ht="13.5">
      <c r="A1209" s="9" t="s">
        <v>436</v>
      </c>
      <c r="B1209" s="9" t="s">
        <v>436</v>
      </c>
      <c r="C1209" s="8" t="s">
        <v>436</v>
      </c>
      <c r="D1209" s="2" t="s">
        <v>436</v>
      </c>
      <c r="E1209" s="1" t="s">
        <v>436</v>
      </c>
      <c r="F1209" s="1" t="s">
        <v>436</v>
      </c>
      <c r="G1209" s="1" t="s">
        <v>436</v>
      </c>
      <c r="H1209" s="10" t="s">
        <v>436</v>
      </c>
      <c r="I1209" s="10" t="s">
        <v>436</v>
      </c>
      <c r="J1209" s="10" t="s">
        <v>436</v>
      </c>
      <c r="K1209" s="10" t="s">
        <v>436</v>
      </c>
    </row>
    <row r="1210" spans="1:11" ht="13.5">
      <c r="A1210" s="9" t="s">
        <v>436</v>
      </c>
      <c r="B1210" s="9" t="s">
        <v>436</v>
      </c>
      <c r="C1210" s="8" t="s">
        <v>436</v>
      </c>
      <c r="D1210" s="2" t="s">
        <v>436</v>
      </c>
      <c r="E1210" s="1" t="s">
        <v>436</v>
      </c>
      <c r="F1210" s="1" t="s">
        <v>436</v>
      </c>
      <c r="G1210" s="1" t="s">
        <v>436</v>
      </c>
      <c r="H1210" s="10" t="s">
        <v>436</v>
      </c>
      <c r="I1210" s="10" t="s">
        <v>436</v>
      </c>
      <c r="J1210" s="10" t="s">
        <v>436</v>
      </c>
      <c r="K1210" s="10" t="s">
        <v>436</v>
      </c>
    </row>
    <row r="1211" spans="1:11" ht="13.5">
      <c r="A1211" s="9" t="s">
        <v>436</v>
      </c>
      <c r="B1211" s="9" t="s">
        <v>436</v>
      </c>
      <c r="C1211" s="8" t="s">
        <v>436</v>
      </c>
      <c r="D1211" s="2" t="s">
        <v>436</v>
      </c>
      <c r="E1211" s="1" t="s">
        <v>436</v>
      </c>
      <c r="F1211" s="1" t="s">
        <v>436</v>
      </c>
      <c r="G1211" s="1" t="s">
        <v>436</v>
      </c>
      <c r="H1211" s="10" t="s">
        <v>436</v>
      </c>
      <c r="I1211" s="10" t="s">
        <v>436</v>
      </c>
      <c r="J1211" s="10" t="s">
        <v>436</v>
      </c>
      <c r="K1211" s="10" t="s">
        <v>436</v>
      </c>
    </row>
    <row r="1212" spans="1:11" ht="13.5">
      <c r="A1212" s="9" t="s">
        <v>436</v>
      </c>
      <c r="B1212" s="9" t="s">
        <v>436</v>
      </c>
      <c r="C1212" s="8" t="s">
        <v>436</v>
      </c>
      <c r="D1212" s="2" t="s">
        <v>436</v>
      </c>
      <c r="E1212" s="1" t="s">
        <v>436</v>
      </c>
      <c r="F1212" s="1" t="s">
        <v>436</v>
      </c>
      <c r="G1212" s="1" t="s">
        <v>436</v>
      </c>
      <c r="H1212" s="10" t="s">
        <v>436</v>
      </c>
      <c r="I1212" s="10" t="s">
        <v>436</v>
      </c>
      <c r="J1212" s="10" t="s">
        <v>436</v>
      </c>
      <c r="K1212" s="10" t="s">
        <v>436</v>
      </c>
    </row>
    <row r="1213" spans="1:11" ht="13.5">
      <c r="A1213" s="9" t="s">
        <v>436</v>
      </c>
      <c r="B1213" s="9" t="s">
        <v>436</v>
      </c>
      <c r="C1213" s="8" t="s">
        <v>436</v>
      </c>
      <c r="D1213" s="2" t="s">
        <v>436</v>
      </c>
      <c r="E1213" s="1" t="s">
        <v>436</v>
      </c>
      <c r="F1213" s="1" t="s">
        <v>436</v>
      </c>
      <c r="G1213" s="1" t="s">
        <v>436</v>
      </c>
      <c r="H1213" s="10" t="s">
        <v>436</v>
      </c>
      <c r="I1213" s="10" t="s">
        <v>436</v>
      </c>
      <c r="J1213" s="10" t="s">
        <v>436</v>
      </c>
      <c r="K1213" s="10" t="s">
        <v>436</v>
      </c>
    </row>
    <row r="1214" spans="1:11" ht="13.5">
      <c r="A1214" s="9" t="s">
        <v>436</v>
      </c>
      <c r="B1214" s="9" t="s">
        <v>436</v>
      </c>
      <c r="C1214" s="8" t="s">
        <v>436</v>
      </c>
      <c r="D1214" s="2" t="s">
        <v>436</v>
      </c>
      <c r="E1214" s="1" t="s">
        <v>436</v>
      </c>
      <c r="F1214" s="1" t="s">
        <v>436</v>
      </c>
      <c r="G1214" s="1" t="s">
        <v>436</v>
      </c>
      <c r="H1214" s="10" t="s">
        <v>436</v>
      </c>
      <c r="I1214" s="10" t="s">
        <v>436</v>
      </c>
      <c r="J1214" s="10" t="s">
        <v>436</v>
      </c>
      <c r="K1214" s="10" t="s">
        <v>436</v>
      </c>
    </row>
    <row r="1215" spans="1:11" ht="13.5">
      <c r="A1215" s="9" t="s">
        <v>436</v>
      </c>
      <c r="B1215" s="9" t="s">
        <v>436</v>
      </c>
      <c r="C1215" s="8" t="s">
        <v>436</v>
      </c>
      <c r="D1215" s="2" t="s">
        <v>436</v>
      </c>
      <c r="E1215" s="1" t="s">
        <v>436</v>
      </c>
      <c r="F1215" s="1" t="s">
        <v>436</v>
      </c>
      <c r="G1215" s="1" t="s">
        <v>436</v>
      </c>
      <c r="H1215" s="10" t="s">
        <v>436</v>
      </c>
      <c r="I1215" s="10" t="s">
        <v>436</v>
      </c>
      <c r="J1215" s="10" t="s">
        <v>436</v>
      </c>
      <c r="K1215" s="10" t="s">
        <v>436</v>
      </c>
    </row>
    <row r="1216" spans="1:11" ht="13.5">
      <c r="A1216" s="9" t="s">
        <v>436</v>
      </c>
      <c r="B1216" s="9" t="s">
        <v>436</v>
      </c>
      <c r="C1216" s="8" t="s">
        <v>436</v>
      </c>
      <c r="D1216" s="2" t="s">
        <v>436</v>
      </c>
      <c r="E1216" s="1" t="s">
        <v>436</v>
      </c>
      <c r="F1216" s="1" t="s">
        <v>436</v>
      </c>
      <c r="G1216" s="1" t="s">
        <v>436</v>
      </c>
      <c r="H1216" s="10" t="s">
        <v>436</v>
      </c>
      <c r="I1216" s="10" t="s">
        <v>436</v>
      </c>
      <c r="J1216" s="10" t="s">
        <v>436</v>
      </c>
      <c r="K1216" s="10" t="s">
        <v>436</v>
      </c>
    </row>
    <row r="1217" spans="1:11" ht="13.5">
      <c r="A1217" s="9" t="s">
        <v>436</v>
      </c>
      <c r="B1217" s="9" t="s">
        <v>436</v>
      </c>
      <c r="C1217" s="8" t="s">
        <v>436</v>
      </c>
      <c r="D1217" s="2" t="s">
        <v>436</v>
      </c>
      <c r="E1217" s="1" t="s">
        <v>436</v>
      </c>
      <c r="F1217" s="1" t="s">
        <v>436</v>
      </c>
      <c r="G1217" s="1" t="s">
        <v>436</v>
      </c>
      <c r="H1217" s="10" t="s">
        <v>436</v>
      </c>
      <c r="I1217" s="10" t="s">
        <v>436</v>
      </c>
      <c r="J1217" s="10" t="s">
        <v>436</v>
      </c>
      <c r="K1217" s="10" t="s">
        <v>436</v>
      </c>
    </row>
    <row r="1218" spans="1:11" ht="13.5">
      <c r="A1218" s="9" t="s">
        <v>436</v>
      </c>
      <c r="B1218" s="9" t="s">
        <v>436</v>
      </c>
      <c r="C1218" s="8" t="s">
        <v>436</v>
      </c>
      <c r="D1218" s="2" t="s">
        <v>436</v>
      </c>
      <c r="E1218" s="1" t="s">
        <v>436</v>
      </c>
      <c r="F1218" s="1" t="s">
        <v>436</v>
      </c>
      <c r="G1218" s="1" t="s">
        <v>436</v>
      </c>
      <c r="H1218" s="10" t="s">
        <v>436</v>
      </c>
      <c r="I1218" s="10" t="s">
        <v>436</v>
      </c>
      <c r="J1218" s="10" t="s">
        <v>436</v>
      </c>
      <c r="K1218" s="10" t="s">
        <v>436</v>
      </c>
    </row>
    <row r="1219" spans="1:11" ht="13.5">
      <c r="A1219" s="9" t="s">
        <v>436</v>
      </c>
      <c r="B1219" s="9" t="s">
        <v>436</v>
      </c>
      <c r="C1219" s="8" t="s">
        <v>436</v>
      </c>
      <c r="D1219" s="2" t="s">
        <v>436</v>
      </c>
      <c r="E1219" s="1" t="s">
        <v>436</v>
      </c>
      <c r="F1219" s="1" t="s">
        <v>436</v>
      </c>
      <c r="G1219" s="1" t="s">
        <v>436</v>
      </c>
      <c r="H1219" s="10" t="s">
        <v>436</v>
      </c>
      <c r="I1219" s="10" t="s">
        <v>436</v>
      </c>
      <c r="J1219" s="10" t="s">
        <v>436</v>
      </c>
      <c r="K1219" s="10" t="s">
        <v>436</v>
      </c>
    </row>
    <row r="1220" spans="1:11" ht="13.5">
      <c r="A1220" s="9" t="s">
        <v>436</v>
      </c>
      <c r="B1220" s="9" t="s">
        <v>436</v>
      </c>
      <c r="C1220" s="8" t="s">
        <v>436</v>
      </c>
      <c r="D1220" s="2" t="s">
        <v>436</v>
      </c>
      <c r="E1220" s="1" t="s">
        <v>436</v>
      </c>
      <c r="F1220" s="1" t="s">
        <v>436</v>
      </c>
      <c r="G1220" s="1" t="s">
        <v>436</v>
      </c>
      <c r="H1220" s="10" t="s">
        <v>436</v>
      </c>
      <c r="I1220" s="10" t="s">
        <v>436</v>
      </c>
      <c r="J1220" s="10" t="s">
        <v>436</v>
      </c>
      <c r="K1220" s="10" t="s">
        <v>436</v>
      </c>
    </row>
    <row r="1221" spans="1:11" ht="13.5">
      <c r="A1221" s="9" t="s">
        <v>436</v>
      </c>
      <c r="B1221" s="9" t="s">
        <v>436</v>
      </c>
      <c r="C1221" s="8" t="s">
        <v>436</v>
      </c>
      <c r="D1221" s="2" t="s">
        <v>436</v>
      </c>
      <c r="E1221" s="1" t="s">
        <v>436</v>
      </c>
      <c r="F1221" s="1" t="s">
        <v>436</v>
      </c>
      <c r="G1221" s="1" t="s">
        <v>436</v>
      </c>
      <c r="H1221" s="10" t="s">
        <v>436</v>
      </c>
      <c r="I1221" s="10" t="s">
        <v>436</v>
      </c>
      <c r="J1221" s="10" t="s">
        <v>436</v>
      </c>
      <c r="K1221" s="10" t="s">
        <v>436</v>
      </c>
    </row>
    <row r="1222" spans="1:11" ht="13.5">
      <c r="A1222" s="9" t="s">
        <v>436</v>
      </c>
      <c r="B1222" s="9" t="s">
        <v>436</v>
      </c>
      <c r="C1222" s="8" t="s">
        <v>436</v>
      </c>
      <c r="D1222" s="2" t="s">
        <v>436</v>
      </c>
      <c r="E1222" s="1" t="s">
        <v>436</v>
      </c>
      <c r="F1222" s="1" t="s">
        <v>436</v>
      </c>
      <c r="G1222" s="1" t="s">
        <v>436</v>
      </c>
      <c r="H1222" s="10" t="s">
        <v>436</v>
      </c>
      <c r="I1222" s="10" t="s">
        <v>436</v>
      </c>
      <c r="J1222" s="10" t="s">
        <v>436</v>
      </c>
      <c r="K1222" s="10" t="s">
        <v>436</v>
      </c>
    </row>
    <row r="1223" spans="1:11" ht="13.5">
      <c r="A1223" s="9" t="s">
        <v>436</v>
      </c>
      <c r="B1223" s="9" t="s">
        <v>436</v>
      </c>
      <c r="C1223" s="8" t="s">
        <v>436</v>
      </c>
      <c r="D1223" s="2" t="s">
        <v>436</v>
      </c>
      <c r="E1223" s="1" t="s">
        <v>436</v>
      </c>
      <c r="F1223" s="1" t="s">
        <v>436</v>
      </c>
      <c r="G1223" s="1" t="s">
        <v>436</v>
      </c>
      <c r="H1223" s="10" t="s">
        <v>436</v>
      </c>
      <c r="I1223" s="10" t="s">
        <v>436</v>
      </c>
      <c r="J1223" s="10" t="s">
        <v>436</v>
      </c>
      <c r="K1223" s="10" t="s">
        <v>436</v>
      </c>
    </row>
    <row r="1224" spans="1:11" ht="13.5">
      <c r="A1224" s="9" t="s">
        <v>436</v>
      </c>
      <c r="B1224" s="9" t="s">
        <v>436</v>
      </c>
      <c r="C1224" s="8" t="s">
        <v>436</v>
      </c>
      <c r="D1224" s="2" t="s">
        <v>436</v>
      </c>
      <c r="E1224" s="1" t="s">
        <v>436</v>
      </c>
      <c r="F1224" s="1" t="s">
        <v>436</v>
      </c>
      <c r="G1224" s="1" t="s">
        <v>436</v>
      </c>
      <c r="H1224" s="10" t="s">
        <v>436</v>
      </c>
      <c r="I1224" s="10" t="s">
        <v>436</v>
      </c>
      <c r="J1224" s="10" t="s">
        <v>436</v>
      </c>
      <c r="K1224" s="10" t="s">
        <v>436</v>
      </c>
    </row>
    <row r="1225" spans="1:11" ht="13.5">
      <c r="A1225" s="9" t="s">
        <v>436</v>
      </c>
      <c r="B1225" s="9" t="s">
        <v>436</v>
      </c>
      <c r="C1225" s="8" t="s">
        <v>436</v>
      </c>
      <c r="D1225" s="2" t="s">
        <v>436</v>
      </c>
      <c r="E1225" s="1" t="s">
        <v>436</v>
      </c>
      <c r="F1225" s="1" t="s">
        <v>436</v>
      </c>
      <c r="G1225" s="1" t="s">
        <v>436</v>
      </c>
      <c r="H1225" s="10" t="s">
        <v>436</v>
      </c>
      <c r="I1225" s="10" t="s">
        <v>436</v>
      </c>
      <c r="J1225" s="10" t="s">
        <v>436</v>
      </c>
      <c r="K1225" s="10" t="s">
        <v>436</v>
      </c>
    </row>
    <row r="1226" spans="1:11" ht="13.5">
      <c r="A1226" s="9" t="s">
        <v>436</v>
      </c>
      <c r="B1226" s="9" t="s">
        <v>436</v>
      </c>
      <c r="C1226" s="8" t="s">
        <v>436</v>
      </c>
      <c r="D1226" s="2" t="s">
        <v>436</v>
      </c>
      <c r="E1226" s="1" t="s">
        <v>436</v>
      </c>
      <c r="F1226" s="1" t="s">
        <v>436</v>
      </c>
      <c r="G1226" s="1" t="s">
        <v>436</v>
      </c>
      <c r="H1226" s="10" t="s">
        <v>436</v>
      </c>
      <c r="I1226" s="10" t="s">
        <v>436</v>
      </c>
      <c r="J1226" s="10" t="s">
        <v>436</v>
      </c>
      <c r="K1226" s="10" t="s">
        <v>436</v>
      </c>
    </row>
    <row r="1227" spans="1:11" ht="13.5">
      <c r="A1227" s="9" t="s">
        <v>436</v>
      </c>
      <c r="B1227" s="9" t="s">
        <v>436</v>
      </c>
      <c r="C1227" s="8" t="s">
        <v>436</v>
      </c>
      <c r="D1227" s="2" t="s">
        <v>436</v>
      </c>
      <c r="E1227" s="1" t="s">
        <v>436</v>
      </c>
      <c r="F1227" s="1" t="s">
        <v>436</v>
      </c>
      <c r="G1227" s="1" t="s">
        <v>436</v>
      </c>
      <c r="H1227" s="10" t="s">
        <v>436</v>
      </c>
      <c r="I1227" s="10" t="s">
        <v>436</v>
      </c>
      <c r="J1227" s="10" t="s">
        <v>436</v>
      </c>
      <c r="K1227" s="10" t="s">
        <v>436</v>
      </c>
    </row>
    <row r="1228" spans="1:11" ht="13.5">
      <c r="A1228" s="9" t="s">
        <v>436</v>
      </c>
      <c r="B1228" s="9" t="s">
        <v>436</v>
      </c>
      <c r="C1228" s="8" t="s">
        <v>436</v>
      </c>
      <c r="D1228" s="2" t="s">
        <v>436</v>
      </c>
      <c r="E1228" s="1" t="s">
        <v>436</v>
      </c>
      <c r="F1228" s="1" t="s">
        <v>436</v>
      </c>
      <c r="G1228" s="1" t="s">
        <v>436</v>
      </c>
      <c r="H1228" s="10" t="s">
        <v>436</v>
      </c>
      <c r="I1228" s="10" t="s">
        <v>436</v>
      </c>
      <c r="J1228" s="10" t="s">
        <v>436</v>
      </c>
      <c r="K1228" s="10" t="s">
        <v>436</v>
      </c>
    </row>
    <row r="1229" spans="1:11" ht="13.5">
      <c r="A1229" s="9" t="s">
        <v>436</v>
      </c>
      <c r="B1229" s="9" t="s">
        <v>436</v>
      </c>
      <c r="C1229" s="8" t="s">
        <v>436</v>
      </c>
      <c r="D1229" s="2" t="s">
        <v>436</v>
      </c>
      <c r="E1229" s="1" t="s">
        <v>436</v>
      </c>
      <c r="F1229" s="1" t="s">
        <v>436</v>
      </c>
      <c r="G1229" s="1" t="s">
        <v>436</v>
      </c>
      <c r="H1229" s="10" t="s">
        <v>436</v>
      </c>
      <c r="I1229" s="10" t="s">
        <v>436</v>
      </c>
      <c r="J1229" s="10" t="s">
        <v>436</v>
      </c>
      <c r="K1229" s="10" t="s">
        <v>436</v>
      </c>
    </row>
    <row r="1230" spans="1:11" ht="13.5">
      <c r="A1230" s="9" t="s">
        <v>436</v>
      </c>
      <c r="B1230" s="9" t="s">
        <v>436</v>
      </c>
      <c r="C1230" s="8" t="s">
        <v>436</v>
      </c>
      <c r="D1230" s="2" t="s">
        <v>436</v>
      </c>
      <c r="E1230" s="1" t="s">
        <v>436</v>
      </c>
      <c r="F1230" s="1" t="s">
        <v>436</v>
      </c>
      <c r="G1230" s="1" t="s">
        <v>436</v>
      </c>
      <c r="H1230" s="10" t="s">
        <v>436</v>
      </c>
      <c r="I1230" s="10" t="s">
        <v>436</v>
      </c>
      <c r="J1230" s="10" t="s">
        <v>436</v>
      </c>
      <c r="K1230" s="10" t="s">
        <v>436</v>
      </c>
    </row>
    <row r="1231" spans="1:11" ht="13.5">
      <c r="A1231" s="9" t="s">
        <v>436</v>
      </c>
      <c r="B1231" s="9" t="s">
        <v>436</v>
      </c>
      <c r="C1231" s="8" t="s">
        <v>436</v>
      </c>
      <c r="D1231" s="2" t="s">
        <v>436</v>
      </c>
      <c r="E1231" s="1" t="s">
        <v>436</v>
      </c>
      <c r="F1231" s="1" t="s">
        <v>436</v>
      </c>
      <c r="G1231" s="1" t="s">
        <v>436</v>
      </c>
      <c r="H1231" s="10" t="s">
        <v>436</v>
      </c>
      <c r="I1231" s="10" t="s">
        <v>436</v>
      </c>
      <c r="J1231" s="10" t="s">
        <v>436</v>
      </c>
      <c r="K1231" s="10" t="s">
        <v>436</v>
      </c>
    </row>
    <row r="1232" spans="1:11" ht="13.5">
      <c r="A1232" s="9" t="s">
        <v>436</v>
      </c>
      <c r="B1232" s="9" t="s">
        <v>436</v>
      </c>
      <c r="C1232" s="8" t="s">
        <v>436</v>
      </c>
      <c r="D1232" s="2" t="s">
        <v>436</v>
      </c>
      <c r="E1232" s="1" t="s">
        <v>436</v>
      </c>
      <c r="F1232" s="1" t="s">
        <v>436</v>
      </c>
      <c r="G1232" s="1" t="s">
        <v>436</v>
      </c>
      <c r="H1232" s="10" t="s">
        <v>436</v>
      </c>
      <c r="I1232" s="10" t="s">
        <v>436</v>
      </c>
      <c r="J1232" s="10" t="s">
        <v>436</v>
      </c>
      <c r="K1232" s="10" t="s">
        <v>436</v>
      </c>
    </row>
    <row r="1233" spans="1:11" ht="13.5">
      <c r="A1233" s="9" t="s">
        <v>436</v>
      </c>
      <c r="B1233" s="9" t="s">
        <v>436</v>
      </c>
      <c r="C1233" s="8" t="s">
        <v>436</v>
      </c>
      <c r="D1233" s="2" t="s">
        <v>436</v>
      </c>
      <c r="E1233" s="1" t="s">
        <v>436</v>
      </c>
      <c r="F1233" s="1" t="s">
        <v>436</v>
      </c>
      <c r="G1233" s="1" t="s">
        <v>436</v>
      </c>
      <c r="H1233" s="10" t="s">
        <v>436</v>
      </c>
      <c r="I1233" s="10" t="s">
        <v>436</v>
      </c>
      <c r="J1233" s="10" t="s">
        <v>436</v>
      </c>
      <c r="K1233" s="10" t="s">
        <v>436</v>
      </c>
    </row>
    <row r="1234" spans="1:11" ht="13.5">
      <c r="A1234" s="9" t="s">
        <v>436</v>
      </c>
      <c r="B1234" s="9" t="s">
        <v>436</v>
      </c>
      <c r="C1234" s="8" t="s">
        <v>436</v>
      </c>
      <c r="D1234" s="2" t="s">
        <v>436</v>
      </c>
      <c r="E1234" s="1" t="s">
        <v>436</v>
      </c>
      <c r="F1234" s="1" t="s">
        <v>436</v>
      </c>
      <c r="G1234" s="1" t="s">
        <v>436</v>
      </c>
      <c r="H1234" s="10" t="s">
        <v>436</v>
      </c>
      <c r="I1234" s="10" t="s">
        <v>436</v>
      </c>
      <c r="J1234" s="10" t="s">
        <v>436</v>
      </c>
      <c r="K1234" s="10" t="s">
        <v>436</v>
      </c>
    </row>
    <row r="1235" spans="1:11" ht="13.5">
      <c r="A1235" s="9" t="s">
        <v>436</v>
      </c>
      <c r="B1235" s="9" t="s">
        <v>436</v>
      </c>
      <c r="C1235" s="8" t="s">
        <v>436</v>
      </c>
      <c r="D1235" s="2" t="s">
        <v>436</v>
      </c>
      <c r="E1235" s="1" t="s">
        <v>436</v>
      </c>
      <c r="F1235" s="1" t="s">
        <v>436</v>
      </c>
      <c r="G1235" s="1" t="s">
        <v>436</v>
      </c>
      <c r="H1235" s="10" t="s">
        <v>436</v>
      </c>
      <c r="I1235" s="10" t="s">
        <v>436</v>
      </c>
      <c r="J1235" s="10" t="s">
        <v>436</v>
      </c>
      <c r="K1235" s="10" t="s">
        <v>436</v>
      </c>
    </row>
    <row r="1236" spans="1:11" ht="13.5">
      <c r="A1236" s="9" t="s">
        <v>436</v>
      </c>
      <c r="B1236" s="9" t="s">
        <v>436</v>
      </c>
      <c r="C1236" s="8" t="s">
        <v>436</v>
      </c>
      <c r="D1236" s="2" t="s">
        <v>436</v>
      </c>
      <c r="E1236" s="1" t="s">
        <v>436</v>
      </c>
      <c r="F1236" s="1" t="s">
        <v>436</v>
      </c>
      <c r="G1236" s="1" t="s">
        <v>436</v>
      </c>
      <c r="H1236" s="10" t="s">
        <v>436</v>
      </c>
      <c r="I1236" s="10" t="s">
        <v>436</v>
      </c>
      <c r="J1236" s="10" t="s">
        <v>436</v>
      </c>
      <c r="K1236" s="10" t="s">
        <v>436</v>
      </c>
    </row>
    <row r="1237" spans="1:11" ht="13.5">
      <c r="A1237" s="9" t="s">
        <v>436</v>
      </c>
      <c r="B1237" s="9" t="s">
        <v>436</v>
      </c>
      <c r="C1237" s="8" t="s">
        <v>436</v>
      </c>
      <c r="D1237" s="2" t="s">
        <v>436</v>
      </c>
      <c r="E1237" s="1" t="s">
        <v>436</v>
      </c>
      <c r="F1237" s="1" t="s">
        <v>436</v>
      </c>
      <c r="G1237" s="1" t="s">
        <v>436</v>
      </c>
      <c r="H1237" s="10" t="s">
        <v>436</v>
      </c>
      <c r="I1237" s="10" t="s">
        <v>436</v>
      </c>
      <c r="J1237" s="10" t="s">
        <v>436</v>
      </c>
      <c r="K1237" s="10" t="s">
        <v>436</v>
      </c>
    </row>
    <row r="1238" spans="1:11" ht="13.5">
      <c r="A1238" s="9" t="s">
        <v>436</v>
      </c>
      <c r="B1238" s="9" t="s">
        <v>436</v>
      </c>
      <c r="C1238" s="8" t="s">
        <v>436</v>
      </c>
      <c r="D1238" s="2" t="s">
        <v>436</v>
      </c>
      <c r="E1238" s="1" t="s">
        <v>436</v>
      </c>
      <c r="F1238" s="1" t="s">
        <v>436</v>
      </c>
      <c r="G1238" s="1" t="s">
        <v>436</v>
      </c>
      <c r="H1238" s="10" t="s">
        <v>436</v>
      </c>
      <c r="I1238" s="10" t="s">
        <v>436</v>
      </c>
      <c r="J1238" s="10" t="s">
        <v>436</v>
      </c>
      <c r="K1238" s="10" t="s">
        <v>436</v>
      </c>
    </row>
    <row r="1239" spans="1:11" ht="13.5">
      <c r="A1239" s="9" t="s">
        <v>436</v>
      </c>
      <c r="B1239" s="9" t="s">
        <v>436</v>
      </c>
      <c r="C1239" s="8" t="s">
        <v>436</v>
      </c>
      <c r="D1239" s="2" t="s">
        <v>436</v>
      </c>
      <c r="E1239" s="1" t="s">
        <v>436</v>
      </c>
      <c r="F1239" s="1" t="s">
        <v>436</v>
      </c>
      <c r="G1239" s="1" t="s">
        <v>436</v>
      </c>
      <c r="H1239" s="10" t="s">
        <v>436</v>
      </c>
      <c r="I1239" s="10" t="s">
        <v>436</v>
      </c>
      <c r="J1239" s="10" t="s">
        <v>436</v>
      </c>
      <c r="K1239" s="10" t="s">
        <v>436</v>
      </c>
    </row>
    <row r="1240" spans="1:11" ht="13.5">
      <c r="A1240" s="9" t="s">
        <v>436</v>
      </c>
      <c r="B1240" s="9" t="s">
        <v>436</v>
      </c>
      <c r="C1240" s="8" t="s">
        <v>436</v>
      </c>
      <c r="D1240" s="2" t="s">
        <v>436</v>
      </c>
      <c r="E1240" s="1" t="s">
        <v>436</v>
      </c>
      <c r="F1240" s="1" t="s">
        <v>436</v>
      </c>
      <c r="G1240" s="1" t="s">
        <v>436</v>
      </c>
      <c r="H1240" s="10" t="s">
        <v>436</v>
      </c>
      <c r="I1240" s="10" t="s">
        <v>436</v>
      </c>
      <c r="J1240" s="10" t="s">
        <v>436</v>
      </c>
      <c r="K1240" s="10" t="s">
        <v>436</v>
      </c>
    </row>
    <row r="1241" spans="1:11" ht="13.5">
      <c r="A1241" s="9" t="s">
        <v>436</v>
      </c>
      <c r="B1241" s="9" t="s">
        <v>436</v>
      </c>
      <c r="C1241" s="8" t="s">
        <v>436</v>
      </c>
      <c r="D1241" s="2" t="s">
        <v>436</v>
      </c>
      <c r="E1241" s="1" t="s">
        <v>436</v>
      </c>
      <c r="F1241" s="1" t="s">
        <v>436</v>
      </c>
      <c r="G1241" s="1" t="s">
        <v>436</v>
      </c>
      <c r="H1241" s="10" t="s">
        <v>436</v>
      </c>
      <c r="I1241" s="10" t="s">
        <v>436</v>
      </c>
      <c r="J1241" s="10" t="s">
        <v>436</v>
      </c>
      <c r="K1241" s="10" t="s">
        <v>436</v>
      </c>
    </row>
    <row r="1242" spans="1:11" ht="13.5">
      <c r="A1242" s="9" t="s">
        <v>436</v>
      </c>
      <c r="B1242" s="9" t="s">
        <v>436</v>
      </c>
      <c r="C1242" s="8" t="s">
        <v>436</v>
      </c>
      <c r="D1242" s="2" t="s">
        <v>436</v>
      </c>
      <c r="E1242" s="1" t="s">
        <v>436</v>
      </c>
      <c r="F1242" s="1" t="s">
        <v>436</v>
      </c>
      <c r="G1242" s="1" t="s">
        <v>436</v>
      </c>
      <c r="H1242" s="10" t="s">
        <v>436</v>
      </c>
      <c r="I1242" s="10" t="s">
        <v>436</v>
      </c>
      <c r="J1242" s="10" t="s">
        <v>436</v>
      </c>
      <c r="K1242" s="10" t="s">
        <v>436</v>
      </c>
    </row>
    <row r="1243" spans="1:11" ht="13.5">
      <c r="A1243" s="9" t="s">
        <v>436</v>
      </c>
      <c r="B1243" s="9" t="s">
        <v>436</v>
      </c>
      <c r="C1243" s="8" t="s">
        <v>436</v>
      </c>
      <c r="D1243" s="2" t="s">
        <v>436</v>
      </c>
      <c r="E1243" s="1" t="s">
        <v>436</v>
      </c>
      <c r="F1243" s="1" t="s">
        <v>436</v>
      </c>
      <c r="G1243" s="1" t="s">
        <v>436</v>
      </c>
      <c r="H1243" s="10" t="s">
        <v>436</v>
      </c>
      <c r="I1243" s="10" t="s">
        <v>436</v>
      </c>
      <c r="J1243" s="10" t="s">
        <v>436</v>
      </c>
      <c r="K1243" s="10" t="s">
        <v>436</v>
      </c>
    </row>
    <row r="1244" spans="1:11" ht="13.5">
      <c r="A1244" s="9" t="s">
        <v>436</v>
      </c>
      <c r="B1244" s="9" t="s">
        <v>436</v>
      </c>
      <c r="C1244" s="8" t="s">
        <v>436</v>
      </c>
      <c r="D1244" s="2" t="s">
        <v>436</v>
      </c>
      <c r="E1244" s="1" t="s">
        <v>436</v>
      </c>
      <c r="F1244" s="1" t="s">
        <v>436</v>
      </c>
      <c r="G1244" s="1" t="s">
        <v>436</v>
      </c>
      <c r="H1244" s="10" t="s">
        <v>436</v>
      </c>
      <c r="I1244" s="10" t="s">
        <v>436</v>
      </c>
      <c r="J1244" s="10" t="s">
        <v>436</v>
      </c>
      <c r="K1244" s="10" t="s">
        <v>436</v>
      </c>
    </row>
    <row r="1245" spans="1:11" ht="13.5">
      <c r="A1245" s="9" t="s">
        <v>436</v>
      </c>
      <c r="B1245" s="9" t="s">
        <v>436</v>
      </c>
      <c r="C1245" s="8" t="s">
        <v>436</v>
      </c>
      <c r="D1245" s="2" t="s">
        <v>436</v>
      </c>
      <c r="E1245" s="1" t="s">
        <v>436</v>
      </c>
      <c r="F1245" s="1" t="s">
        <v>436</v>
      </c>
      <c r="G1245" s="1" t="s">
        <v>436</v>
      </c>
      <c r="H1245" s="10" t="s">
        <v>436</v>
      </c>
      <c r="I1245" s="10" t="s">
        <v>436</v>
      </c>
      <c r="J1245" s="10" t="s">
        <v>436</v>
      </c>
      <c r="K1245" s="10" t="s">
        <v>436</v>
      </c>
    </row>
    <row r="1246" spans="1:11" ht="13.5">
      <c r="A1246" s="9" t="s">
        <v>436</v>
      </c>
      <c r="B1246" s="9" t="s">
        <v>436</v>
      </c>
      <c r="C1246" s="8" t="s">
        <v>436</v>
      </c>
      <c r="D1246" s="2" t="s">
        <v>436</v>
      </c>
      <c r="E1246" s="1" t="s">
        <v>436</v>
      </c>
      <c r="F1246" s="1" t="s">
        <v>436</v>
      </c>
      <c r="G1246" s="1" t="s">
        <v>436</v>
      </c>
      <c r="H1246" s="10" t="s">
        <v>436</v>
      </c>
      <c r="I1246" s="10" t="s">
        <v>436</v>
      </c>
      <c r="J1246" s="10" t="s">
        <v>436</v>
      </c>
      <c r="K1246" s="10" t="s">
        <v>436</v>
      </c>
    </row>
    <row r="1247" spans="1:11" ht="13.5">
      <c r="A1247" s="9" t="s">
        <v>436</v>
      </c>
      <c r="B1247" s="9" t="s">
        <v>436</v>
      </c>
      <c r="C1247" s="8" t="s">
        <v>436</v>
      </c>
      <c r="D1247" s="2" t="s">
        <v>436</v>
      </c>
      <c r="E1247" s="1" t="s">
        <v>436</v>
      </c>
      <c r="F1247" s="1" t="s">
        <v>436</v>
      </c>
      <c r="G1247" s="1" t="s">
        <v>436</v>
      </c>
      <c r="H1247" s="10" t="s">
        <v>436</v>
      </c>
      <c r="I1247" s="10" t="s">
        <v>436</v>
      </c>
      <c r="J1247" s="10" t="s">
        <v>436</v>
      </c>
      <c r="K1247" s="10" t="s">
        <v>436</v>
      </c>
    </row>
    <row r="1248" spans="1:11" ht="13.5">
      <c r="A1248" s="9" t="s">
        <v>436</v>
      </c>
      <c r="B1248" s="9" t="s">
        <v>436</v>
      </c>
      <c r="C1248" s="8" t="s">
        <v>436</v>
      </c>
      <c r="D1248" s="2" t="s">
        <v>436</v>
      </c>
      <c r="E1248" s="1" t="s">
        <v>436</v>
      </c>
      <c r="F1248" s="1" t="s">
        <v>436</v>
      </c>
      <c r="G1248" s="1" t="s">
        <v>436</v>
      </c>
      <c r="H1248" s="10" t="s">
        <v>436</v>
      </c>
      <c r="I1248" s="10" t="s">
        <v>436</v>
      </c>
      <c r="J1248" s="10" t="s">
        <v>436</v>
      </c>
      <c r="K1248" s="10" t="s">
        <v>436</v>
      </c>
    </row>
    <row r="1249" spans="1:11" ht="13.5">
      <c r="A1249" s="9" t="s">
        <v>436</v>
      </c>
      <c r="B1249" s="9" t="s">
        <v>436</v>
      </c>
      <c r="C1249" s="8" t="s">
        <v>436</v>
      </c>
      <c r="D1249" s="2" t="s">
        <v>436</v>
      </c>
      <c r="E1249" s="1" t="s">
        <v>436</v>
      </c>
      <c r="F1249" s="1" t="s">
        <v>436</v>
      </c>
      <c r="G1249" s="1" t="s">
        <v>436</v>
      </c>
      <c r="H1249" s="10" t="s">
        <v>436</v>
      </c>
      <c r="I1249" s="10" t="s">
        <v>436</v>
      </c>
      <c r="J1249" s="10" t="s">
        <v>436</v>
      </c>
      <c r="K1249" s="10" t="s">
        <v>436</v>
      </c>
    </row>
    <row r="1250" spans="1:11" ht="13.5">
      <c r="A1250" s="9" t="s">
        <v>436</v>
      </c>
      <c r="B1250" s="9" t="s">
        <v>436</v>
      </c>
      <c r="C1250" s="8" t="s">
        <v>436</v>
      </c>
      <c r="D1250" s="2" t="s">
        <v>436</v>
      </c>
      <c r="E1250" s="1" t="s">
        <v>436</v>
      </c>
      <c r="F1250" s="1" t="s">
        <v>436</v>
      </c>
      <c r="G1250" s="1" t="s">
        <v>436</v>
      </c>
      <c r="H1250" s="10" t="s">
        <v>436</v>
      </c>
      <c r="I1250" s="10" t="s">
        <v>436</v>
      </c>
      <c r="J1250" s="10" t="s">
        <v>436</v>
      </c>
      <c r="K1250" s="10" t="s">
        <v>436</v>
      </c>
    </row>
    <row r="1251" spans="1:11" ht="13.5">
      <c r="A1251" s="9" t="s">
        <v>436</v>
      </c>
      <c r="B1251" s="9" t="s">
        <v>436</v>
      </c>
      <c r="C1251" s="8" t="s">
        <v>436</v>
      </c>
      <c r="D1251" s="2" t="s">
        <v>436</v>
      </c>
      <c r="E1251" s="1" t="s">
        <v>436</v>
      </c>
      <c r="F1251" s="1" t="s">
        <v>436</v>
      </c>
      <c r="G1251" s="1" t="s">
        <v>436</v>
      </c>
      <c r="H1251" s="10" t="s">
        <v>436</v>
      </c>
      <c r="I1251" s="10" t="s">
        <v>436</v>
      </c>
      <c r="J1251" s="10" t="s">
        <v>436</v>
      </c>
      <c r="K1251" s="10" t="s">
        <v>436</v>
      </c>
    </row>
    <row r="1252" spans="1:11" ht="13.5">
      <c r="A1252" s="9" t="s">
        <v>436</v>
      </c>
      <c r="B1252" s="9" t="s">
        <v>436</v>
      </c>
      <c r="C1252" s="8" t="s">
        <v>436</v>
      </c>
      <c r="D1252" s="2" t="s">
        <v>436</v>
      </c>
      <c r="E1252" s="1" t="s">
        <v>436</v>
      </c>
      <c r="F1252" s="1" t="s">
        <v>436</v>
      </c>
      <c r="G1252" s="1" t="s">
        <v>436</v>
      </c>
      <c r="H1252" s="10" t="s">
        <v>436</v>
      </c>
      <c r="I1252" s="10" t="s">
        <v>436</v>
      </c>
      <c r="J1252" s="10" t="s">
        <v>436</v>
      </c>
      <c r="K1252" s="10" t="s">
        <v>436</v>
      </c>
    </row>
    <row r="1253" spans="1:11" ht="13.5">
      <c r="A1253" s="9" t="s">
        <v>436</v>
      </c>
      <c r="B1253" s="9" t="s">
        <v>436</v>
      </c>
      <c r="C1253" s="8" t="s">
        <v>436</v>
      </c>
      <c r="D1253" s="2" t="s">
        <v>436</v>
      </c>
      <c r="E1253" s="1" t="s">
        <v>436</v>
      </c>
      <c r="F1253" s="1" t="s">
        <v>436</v>
      </c>
      <c r="G1253" s="1" t="s">
        <v>436</v>
      </c>
      <c r="H1253" s="10" t="s">
        <v>436</v>
      </c>
      <c r="I1253" s="10" t="s">
        <v>436</v>
      </c>
      <c r="J1253" s="10" t="s">
        <v>436</v>
      </c>
      <c r="K1253" s="10" t="s">
        <v>436</v>
      </c>
    </row>
    <row r="1254" spans="1:11" ht="13.5">
      <c r="A1254" s="9" t="s">
        <v>436</v>
      </c>
      <c r="B1254" s="9" t="s">
        <v>436</v>
      </c>
      <c r="C1254" s="8" t="s">
        <v>436</v>
      </c>
      <c r="D1254" s="2" t="s">
        <v>436</v>
      </c>
      <c r="E1254" s="1" t="s">
        <v>436</v>
      </c>
      <c r="F1254" s="1" t="s">
        <v>436</v>
      </c>
      <c r="G1254" s="1" t="s">
        <v>436</v>
      </c>
      <c r="H1254" s="10" t="s">
        <v>436</v>
      </c>
      <c r="I1254" s="10" t="s">
        <v>436</v>
      </c>
      <c r="J1254" s="10" t="s">
        <v>436</v>
      </c>
      <c r="K1254" s="10" t="s">
        <v>436</v>
      </c>
    </row>
    <row r="1255" spans="1:11" ht="13.5">
      <c r="A1255" s="9" t="s">
        <v>436</v>
      </c>
      <c r="B1255" s="9" t="s">
        <v>436</v>
      </c>
      <c r="C1255" s="8" t="s">
        <v>436</v>
      </c>
      <c r="D1255" s="2" t="s">
        <v>436</v>
      </c>
      <c r="E1255" s="1" t="s">
        <v>436</v>
      </c>
      <c r="F1255" s="1" t="s">
        <v>436</v>
      </c>
      <c r="G1255" s="1" t="s">
        <v>436</v>
      </c>
      <c r="H1255" s="10" t="s">
        <v>436</v>
      </c>
      <c r="I1255" s="10" t="s">
        <v>436</v>
      </c>
      <c r="J1255" s="10" t="s">
        <v>436</v>
      </c>
      <c r="K1255" s="10" t="s">
        <v>436</v>
      </c>
    </row>
    <row r="1256" spans="1:11" ht="13.5">
      <c r="A1256" s="9" t="s">
        <v>436</v>
      </c>
      <c r="B1256" s="9" t="s">
        <v>436</v>
      </c>
      <c r="C1256" s="8" t="s">
        <v>436</v>
      </c>
      <c r="D1256" s="2" t="s">
        <v>436</v>
      </c>
      <c r="E1256" s="1" t="s">
        <v>436</v>
      </c>
      <c r="F1256" s="1" t="s">
        <v>436</v>
      </c>
      <c r="G1256" s="1" t="s">
        <v>436</v>
      </c>
      <c r="H1256" s="10" t="s">
        <v>436</v>
      </c>
      <c r="I1256" s="10" t="s">
        <v>436</v>
      </c>
      <c r="J1256" s="10" t="s">
        <v>436</v>
      </c>
      <c r="K1256" s="10" t="s">
        <v>436</v>
      </c>
    </row>
    <row r="1257" spans="1:11" ht="13.5">
      <c r="A1257" s="9" t="s">
        <v>436</v>
      </c>
      <c r="B1257" s="9" t="s">
        <v>436</v>
      </c>
      <c r="C1257" s="8" t="s">
        <v>436</v>
      </c>
      <c r="D1257" s="2" t="s">
        <v>436</v>
      </c>
      <c r="E1257" s="1" t="s">
        <v>436</v>
      </c>
      <c r="F1257" s="1" t="s">
        <v>436</v>
      </c>
      <c r="G1257" s="1" t="s">
        <v>436</v>
      </c>
      <c r="H1257" s="10" t="s">
        <v>436</v>
      </c>
      <c r="I1257" s="10" t="s">
        <v>436</v>
      </c>
      <c r="J1257" s="10" t="s">
        <v>436</v>
      </c>
      <c r="K1257" s="10" t="s">
        <v>436</v>
      </c>
    </row>
    <row r="1258" spans="1:11" ht="13.5">
      <c r="A1258" s="9" t="s">
        <v>436</v>
      </c>
      <c r="B1258" s="9" t="s">
        <v>436</v>
      </c>
      <c r="C1258" s="8" t="s">
        <v>436</v>
      </c>
      <c r="D1258" s="2" t="s">
        <v>436</v>
      </c>
      <c r="E1258" s="1" t="s">
        <v>436</v>
      </c>
      <c r="F1258" s="1" t="s">
        <v>436</v>
      </c>
      <c r="G1258" s="1" t="s">
        <v>436</v>
      </c>
      <c r="H1258" s="10" t="s">
        <v>436</v>
      </c>
      <c r="I1258" s="10" t="s">
        <v>436</v>
      </c>
      <c r="J1258" s="10" t="s">
        <v>436</v>
      </c>
      <c r="K1258" s="10" t="s">
        <v>436</v>
      </c>
    </row>
    <row r="1259" spans="1:11" ht="13.5">
      <c r="A1259" s="9" t="s">
        <v>436</v>
      </c>
      <c r="B1259" s="9" t="s">
        <v>436</v>
      </c>
      <c r="C1259" s="8" t="s">
        <v>436</v>
      </c>
      <c r="D1259" s="2" t="s">
        <v>436</v>
      </c>
      <c r="E1259" s="1" t="s">
        <v>436</v>
      </c>
      <c r="F1259" s="1" t="s">
        <v>436</v>
      </c>
      <c r="G1259" s="1" t="s">
        <v>436</v>
      </c>
      <c r="H1259" s="10" t="s">
        <v>436</v>
      </c>
      <c r="I1259" s="10" t="s">
        <v>436</v>
      </c>
      <c r="J1259" s="10" t="s">
        <v>436</v>
      </c>
      <c r="K1259" s="10" t="s">
        <v>436</v>
      </c>
    </row>
    <row r="1260" spans="1:11" ht="13.5">
      <c r="A1260" s="9" t="s">
        <v>436</v>
      </c>
      <c r="B1260" s="9" t="s">
        <v>436</v>
      </c>
      <c r="C1260" s="8" t="s">
        <v>436</v>
      </c>
      <c r="D1260" s="2" t="s">
        <v>436</v>
      </c>
      <c r="E1260" s="1" t="s">
        <v>436</v>
      </c>
      <c r="F1260" s="1" t="s">
        <v>436</v>
      </c>
      <c r="G1260" s="1" t="s">
        <v>436</v>
      </c>
      <c r="H1260" s="10" t="s">
        <v>436</v>
      </c>
      <c r="I1260" s="10" t="s">
        <v>436</v>
      </c>
      <c r="J1260" s="10" t="s">
        <v>436</v>
      </c>
      <c r="K1260" s="10" t="s">
        <v>436</v>
      </c>
    </row>
    <row r="1261" spans="1:11" ht="13.5">
      <c r="A1261" s="9" t="s">
        <v>436</v>
      </c>
      <c r="B1261" s="9" t="s">
        <v>436</v>
      </c>
      <c r="C1261" s="8" t="s">
        <v>436</v>
      </c>
      <c r="D1261" s="2" t="s">
        <v>436</v>
      </c>
      <c r="E1261" s="1" t="s">
        <v>436</v>
      </c>
      <c r="F1261" s="1" t="s">
        <v>436</v>
      </c>
      <c r="G1261" s="1" t="s">
        <v>436</v>
      </c>
      <c r="H1261" s="10" t="s">
        <v>436</v>
      </c>
      <c r="I1261" s="10" t="s">
        <v>436</v>
      </c>
      <c r="J1261" s="10" t="s">
        <v>436</v>
      </c>
      <c r="K1261" s="10" t="s">
        <v>436</v>
      </c>
    </row>
    <row r="1262" spans="1:11" ht="13.5">
      <c r="A1262" s="9" t="s">
        <v>436</v>
      </c>
      <c r="B1262" s="9" t="s">
        <v>436</v>
      </c>
      <c r="C1262" s="8" t="s">
        <v>436</v>
      </c>
      <c r="D1262" s="2" t="s">
        <v>436</v>
      </c>
      <c r="E1262" s="1" t="s">
        <v>436</v>
      </c>
      <c r="F1262" s="1" t="s">
        <v>436</v>
      </c>
      <c r="G1262" s="1" t="s">
        <v>436</v>
      </c>
      <c r="H1262" s="10" t="s">
        <v>436</v>
      </c>
      <c r="I1262" s="10" t="s">
        <v>436</v>
      </c>
      <c r="J1262" s="10" t="s">
        <v>436</v>
      </c>
      <c r="K1262" s="10" t="s">
        <v>436</v>
      </c>
    </row>
    <row r="1263" spans="1:11" ht="13.5">
      <c r="A1263" s="9" t="s">
        <v>436</v>
      </c>
      <c r="B1263" s="9" t="s">
        <v>436</v>
      </c>
      <c r="C1263" s="8" t="s">
        <v>436</v>
      </c>
      <c r="D1263" s="2" t="s">
        <v>436</v>
      </c>
      <c r="E1263" s="1" t="s">
        <v>436</v>
      </c>
      <c r="F1263" s="1" t="s">
        <v>436</v>
      </c>
      <c r="G1263" s="1" t="s">
        <v>436</v>
      </c>
      <c r="H1263" s="10" t="s">
        <v>436</v>
      </c>
      <c r="I1263" s="10" t="s">
        <v>436</v>
      </c>
      <c r="J1263" s="10" t="s">
        <v>436</v>
      </c>
      <c r="K1263" s="10" t="s">
        <v>436</v>
      </c>
    </row>
    <row r="1264" spans="1:11" ht="13.5">
      <c r="A1264" s="9" t="s">
        <v>436</v>
      </c>
      <c r="B1264" s="9" t="s">
        <v>436</v>
      </c>
      <c r="C1264" s="8" t="s">
        <v>436</v>
      </c>
      <c r="D1264" s="2" t="s">
        <v>436</v>
      </c>
      <c r="E1264" s="1" t="s">
        <v>436</v>
      </c>
      <c r="F1264" s="1" t="s">
        <v>436</v>
      </c>
      <c r="G1264" s="1" t="s">
        <v>436</v>
      </c>
      <c r="H1264" s="10" t="s">
        <v>436</v>
      </c>
      <c r="I1264" s="10" t="s">
        <v>436</v>
      </c>
      <c r="J1264" s="10" t="s">
        <v>436</v>
      </c>
      <c r="K1264" s="10" t="s">
        <v>436</v>
      </c>
    </row>
    <row r="1265" spans="1:11" ht="13.5">
      <c r="A1265" s="9" t="s">
        <v>436</v>
      </c>
      <c r="B1265" s="9" t="s">
        <v>436</v>
      </c>
      <c r="C1265" s="8" t="s">
        <v>436</v>
      </c>
      <c r="D1265" s="2" t="s">
        <v>436</v>
      </c>
      <c r="E1265" s="1" t="s">
        <v>436</v>
      </c>
      <c r="F1265" s="1" t="s">
        <v>436</v>
      </c>
      <c r="G1265" s="1" t="s">
        <v>436</v>
      </c>
      <c r="H1265" s="10" t="s">
        <v>436</v>
      </c>
      <c r="I1265" s="10" t="s">
        <v>436</v>
      </c>
      <c r="J1265" s="10" t="s">
        <v>436</v>
      </c>
      <c r="K1265" s="10" t="s">
        <v>436</v>
      </c>
    </row>
    <row r="1266" spans="1:11" ht="13.5">
      <c r="A1266" s="9" t="s">
        <v>436</v>
      </c>
      <c r="B1266" s="9" t="s">
        <v>436</v>
      </c>
      <c r="C1266" s="8" t="s">
        <v>436</v>
      </c>
      <c r="D1266" s="2" t="s">
        <v>436</v>
      </c>
      <c r="E1266" s="1" t="s">
        <v>436</v>
      </c>
      <c r="F1266" s="1" t="s">
        <v>436</v>
      </c>
      <c r="G1266" s="1" t="s">
        <v>436</v>
      </c>
      <c r="H1266" s="10" t="s">
        <v>436</v>
      </c>
      <c r="I1266" s="10" t="s">
        <v>436</v>
      </c>
      <c r="J1266" s="10" t="s">
        <v>436</v>
      </c>
      <c r="K1266" s="10" t="s">
        <v>436</v>
      </c>
    </row>
    <row r="1267" spans="1:11" ht="13.5">
      <c r="A1267" s="9" t="s">
        <v>436</v>
      </c>
      <c r="B1267" s="9" t="s">
        <v>436</v>
      </c>
      <c r="C1267" s="8" t="s">
        <v>436</v>
      </c>
      <c r="D1267" s="2" t="s">
        <v>436</v>
      </c>
      <c r="E1267" s="1" t="s">
        <v>436</v>
      </c>
      <c r="F1267" s="1" t="s">
        <v>436</v>
      </c>
      <c r="G1267" s="1" t="s">
        <v>436</v>
      </c>
      <c r="H1267" s="10" t="s">
        <v>436</v>
      </c>
      <c r="I1267" s="10" t="s">
        <v>436</v>
      </c>
      <c r="J1267" s="10" t="s">
        <v>436</v>
      </c>
      <c r="K1267" s="10" t="s">
        <v>436</v>
      </c>
    </row>
    <row r="1268" spans="1:11" ht="13.5">
      <c r="A1268" s="9" t="s">
        <v>436</v>
      </c>
      <c r="B1268" s="9" t="s">
        <v>436</v>
      </c>
      <c r="C1268" s="8" t="s">
        <v>436</v>
      </c>
      <c r="D1268" s="2" t="s">
        <v>436</v>
      </c>
      <c r="E1268" s="1" t="s">
        <v>436</v>
      </c>
      <c r="F1268" s="1" t="s">
        <v>436</v>
      </c>
      <c r="G1268" s="1" t="s">
        <v>436</v>
      </c>
      <c r="H1268" s="10" t="s">
        <v>436</v>
      </c>
      <c r="I1268" s="10" t="s">
        <v>436</v>
      </c>
      <c r="J1268" s="10" t="s">
        <v>436</v>
      </c>
      <c r="K1268" s="10" t="s">
        <v>436</v>
      </c>
    </row>
    <row r="1269" spans="1:11" ht="13.5">
      <c r="A1269" s="9" t="s">
        <v>436</v>
      </c>
      <c r="B1269" s="9" t="s">
        <v>436</v>
      </c>
      <c r="C1269" s="8" t="s">
        <v>436</v>
      </c>
      <c r="D1269" s="2" t="s">
        <v>436</v>
      </c>
      <c r="E1269" s="1" t="s">
        <v>436</v>
      </c>
      <c r="F1269" s="1" t="s">
        <v>436</v>
      </c>
      <c r="G1269" s="1" t="s">
        <v>436</v>
      </c>
      <c r="H1269" s="10" t="s">
        <v>436</v>
      </c>
      <c r="I1269" s="10" t="s">
        <v>436</v>
      </c>
      <c r="J1269" s="10" t="s">
        <v>436</v>
      </c>
      <c r="K1269" s="10" t="s">
        <v>436</v>
      </c>
    </row>
    <row r="1270" spans="1:11" ht="13.5">
      <c r="A1270" s="9" t="s">
        <v>436</v>
      </c>
      <c r="B1270" s="9" t="s">
        <v>436</v>
      </c>
      <c r="C1270" s="8" t="s">
        <v>436</v>
      </c>
      <c r="D1270" s="2" t="s">
        <v>436</v>
      </c>
      <c r="E1270" s="1" t="s">
        <v>436</v>
      </c>
      <c r="F1270" s="1" t="s">
        <v>436</v>
      </c>
      <c r="G1270" s="1" t="s">
        <v>436</v>
      </c>
      <c r="H1270" s="10" t="s">
        <v>436</v>
      </c>
      <c r="I1270" s="10" t="s">
        <v>436</v>
      </c>
      <c r="J1270" s="10" t="s">
        <v>436</v>
      </c>
      <c r="K1270" s="10" t="s">
        <v>436</v>
      </c>
    </row>
    <row r="1271" spans="1:11" ht="14.25" thickBot="1">
      <c r="A1271" s="36" t="s">
        <v>436</v>
      </c>
      <c r="B1271" s="36" t="s">
        <v>436</v>
      </c>
      <c r="C1271" s="37" t="s">
        <v>436</v>
      </c>
      <c r="D1271" s="38" t="s">
        <v>436</v>
      </c>
      <c r="E1271" s="39" t="s">
        <v>436</v>
      </c>
      <c r="F1271" s="39" t="s">
        <v>436</v>
      </c>
      <c r="G1271" s="39" t="s">
        <v>436</v>
      </c>
      <c r="H1271" s="40" t="s">
        <v>436</v>
      </c>
      <c r="I1271" s="40" t="s">
        <v>436</v>
      </c>
      <c r="J1271" s="10" t="s">
        <v>436</v>
      </c>
      <c r="K1271" s="10" t="s">
        <v>436</v>
      </c>
    </row>
    <row r="1272" ht="14.25" thickTop="1"/>
  </sheetData>
  <sheetProtection password="CA81" sheet="1" selectLockedCells="1"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875" style="41" customWidth="1"/>
    <col min="2" max="4" width="9.00390625" style="48" customWidth="1"/>
    <col min="5" max="5" width="12.375" style="48" customWidth="1"/>
    <col min="6" max="16384" width="9.00390625" style="48" customWidth="1"/>
  </cols>
  <sheetData>
    <row r="1" spans="1:5" ht="13.5">
      <c r="A1" s="41" t="s">
        <v>1478</v>
      </c>
      <c r="B1" s="48">
        <v>1</v>
      </c>
      <c r="C1" s="48" t="s">
        <v>1620</v>
      </c>
      <c r="E1" s="41"/>
    </row>
    <row r="2" spans="1:5" ht="13.5">
      <c r="A2" s="41" t="s">
        <v>1214</v>
      </c>
      <c r="B2" s="48">
        <v>2</v>
      </c>
      <c r="C2" s="48" t="s">
        <v>1620</v>
      </c>
      <c r="E2" s="41"/>
    </row>
    <row r="3" spans="1:5" ht="13.5">
      <c r="A3" s="41" t="s">
        <v>1059</v>
      </c>
      <c r="B3" s="48">
        <v>2</v>
      </c>
      <c r="C3" s="48" t="s">
        <v>1620</v>
      </c>
      <c r="E3" s="41"/>
    </row>
    <row r="4" spans="1:5" ht="13.5">
      <c r="A4" s="41" t="s">
        <v>1234</v>
      </c>
      <c r="B4" s="48">
        <v>4</v>
      </c>
      <c r="C4" s="48" t="s">
        <v>1620</v>
      </c>
      <c r="E4" s="41"/>
    </row>
    <row r="5" spans="1:5" ht="13.5">
      <c r="A5" s="41" t="s">
        <v>762</v>
      </c>
      <c r="B5" s="48">
        <v>5</v>
      </c>
      <c r="C5" s="48" t="s">
        <v>1620</v>
      </c>
      <c r="E5" s="41"/>
    </row>
    <row r="6" spans="1:5" ht="13.5">
      <c r="A6" s="41" t="s">
        <v>526</v>
      </c>
      <c r="B6" s="48">
        <v>6</v>
      </c>
      <c r="C6" s="48" t="s">
        <v>1620</v>
      </c>
      <c r="E6" s="41"/>
    </row>
    <row r="7" spans="1:5" ht="13.5">
      <c r="A7" s="41" t="s">
        <v>1409</v>
      </c>
      <c r="B7" s="48">
        <v>6</v>
      </c>
      <c r="C7" s="48" t="s">
        <v>1620</v>
      </c>
      <c r="E7" s="41"/>
    </row>
    <row r="8" spans="1:5" ht="13.5">
      <c r="A8" s="41" t="s">
        <v>1114</v>
      </c>
      <c r="B8" s="48">
        <v>8</v>
      </c>
      <c r="C8" s="48" t="s">
        <v>1620</v>
      </c>
      <c r="E8" s="41"/>
    </row>
    <row r="9" spans="1:5" ht="13.5">
      <c r="A9" s="41" t="s">
        <v>630</v>
      </c>
      <c r="B9" s="48">
        <v>9</v>
      </c>
      <c r="C9" s="48" t="s">
        <v>1620</v>
      </c>
      <c r="E9" s="41"/>
    </row>
    <row r="10" spans="1:5" ht="13.5">
      <c r="A10" s="41" t="s">
        <v>953</v>
      </c>
      <c r="B10" s="48">
        <v>10</v>
      </c>
      <c r="C10" s="48" t="s">
        <v>1620</v>
      </c>
      <c r="E10" s="41"/>
    </row>
    <row r="11" spans="1:5" ht="13.5">
      <c r="A11" s="41" t="s">
        <v>272</v>
      </c>
      <c r="B11" s="48">
        <v>10</v>
      </c>
      <c r="C11" s="48" t="s">
        <v>1620</v>
      </c>
      <c r="E11" s="41"/>
    </row>
    <row r="12" spans="1:5" ht="13.5">
      <c r="A12" s="41" t="s">
        <v>640</v>
      </c>
      <c r="B12" s="48">
        <v>12</v>
      </c>
      <c r="C12" s="48" t="s">
        <v>1620</v>
      </c>
      <c r="E12" s="41"/>
    </row>
    <row r="13" spans="1:5" ht="13.5">
      <c r="A13" s="41" t="s">
        <v>1226</v>
      </c>
      <c r="B13" s="48">
        <v>13</v>
      </c>
      <c r="C13" s="48" t="s">
        <v>1620</v>
      </c>
      <c r="E13" s="41"/>
    </row>
    <row r="14" spans="1:5" ht="13.5">
      <c r="A14" s="41" t="s">
        <v>4</v>
      </c>
      <c r="B14" s="48">
        <v>14</v>
      </c>
      <c r="C14" s="48" t="s">
        <v>1620</v>
      </c>
      <c r="E14" s="41"/>
    </row>
    <row r="15" spans="1:5" ht="13.5">
      <c r="A15" s="41" t="s">
        <v>624</v>
      </c>
      <c r="B15" s="48">
        <v>15</v>
      </c>
      <c r="C15" s="48" t="s">
        <v>1620</v>
      </c>
      <c r="E15" s="41"/>
    </row>
    <row r="16" spans="1:5" ht="13.5">
      <c r="A16" s="41" t="s">
        <v>688</v>
      </c>
      <c r="B16" s="48">
        <v>16</v>
      </c>
      <c r="C16" s="48" t="s">
        <v>1620</v>
      </c>
      <c r="E16" s="41"/>
    </row>
    <row r="17" spans="1:5" ht="13.5">
      <c r="A17" s="41" t="s">
        <v>1167</v>
      </c>
      <c r="B17" s="48">
        <v>17</v>
      </c>
      <c r="C17" s="48" t="s">
        <v>1620</v>
      </c>
      <c r="E17" s="41"/>
    </row>
    <row r="18" spans="1:5" ht="13.5">
      <c r="A18" s="41" t="s">
        <v>870</v>
      </c>
      <c r="B18" s="48">
        <v>17</v>
      </c>
      <c r="C18" s="48" t="s">
        <v>1620</v>
      </c>
      <c r="E18" s="41"/>
    </row>
    <row r="19" spans="1:5" ht="13.5">
      <c r="A19" s="41" t="s">
        <v>585</v>
      </c>
      <c r="B19" s="48">
        <v>19</v>
      </c>
      <c r="C19" s="48" t="s">
        <v>1620</v>
      </c>
      <c r="E19" s="41"/>
    </row>
    <row r="20" spans="1:5" ht="13.5">
      <c r="A20" s="41" t="s">
        <v>1342</v>
      </c>
      <c r="B20" s="48">
        <v>20</v>
      </c>
      <c r="C20" s="48" t="s">
        <v>1620</v>
      </c>
      <c r="E20" s="41"/>
    </row>
    <row r="21" spans="1:5" ht="13.5">
      <c r="A21" s="41" t="s">
        <v>1026</v>
      </c>
      <c r="B21" s="48">
        <v>21</v>
      </c>
      <c r="C21" s="48" t="s">
        <v>1620</v>
      </c>
      <c r="E21" s="41"/>
    </row>
    <row r="22" spans="1:5" ht="13.5">
      <c r="A22" s="41" t="s">
        <v>1218</v>
      </c>
      <c r="B22" s="48">
        <v>21</v>
      </c>
      <c r="C22" s="48" t="s">
        <v>1620</v>
      </c>
      <c r="E22" s="41"/>
    </row>
    <row r="23" spans="1:5" ht="13.5">
      <c r="A23" s="41" t="s">
        <v>1747</v>
      </c>
      <c r="B23" s="48">
        <v>21</v>
      </c>
      <c r="C23" s="48" t="s">
        <v>1620</v>
      </c>
      <c r="E23" s="41"/>
    </row>
    <row r="24" spans="1:5" ht="13.5">
      <c r="A24" s="41" t="s">
        <v>1232</v>
      </c>
      <c r="B24" s="48">
        <v>21</v>
      </c>
      <c r="C24" s="48" t="s">
        <v>1620</v>
      </c>
      <c r="E24" s="41"/>
    </row>
    <row r="25" spans="1:5" ht="13.5">
      <c r="A25" s="41" t="s">
        <v>955</v>
      </c>
      <c r="B25" s="48">
        <v>25</v>
      </c>
      <c r="C25" s="48" t="s">
        <v>1620</v>
      </c>
      <c r="E25" s="41"/>
    </row>
    <row r="26" spans="1:5" ht="13.5">
      <c r="A26" s="41" t="s">
        <v>962</v>
      </c>
      <c r="B26" s="48">
        <v>25</v>
      </c>
      <c r="C26" s="48" t="s">
        <v>1620</v>
      </c>
      <c r="E26" s="41"/>
    </row>
    <row r="27" spans="1:5" ht="13.5">
      <c r="A27" s="41" t="s">
        <v>269</v>
      </c>
      <c r="B27" s="48">
        <v>27</v>
      </c>
      <c r="C27" s="48" t="s">
        <v>1620</v>
      </c>
      <c r="E27" s="41"/>
    </row>
    <row r="28" spans="1:5" ht="13.5">
      <c r="A28" s="41" t="s">
        <v>519</v>
      </c>
      <c r="B28" s="48">
        <v>28</v>
      </c>
      <c r="C28" s="48" t="s">
        <v>1620</v>
      </c>
      <c r="E28" s="41"/>
    </row>
    <row r="29" spans="1:5" ht="13.5">
      <c r="A29" s="41" t="s">
        <v>932</v>
      </c>
      <c r="B29" s="48">
        <v>28</v>
      </c>
      <c r="C29" s="48" t="s">
        <v>1620</v>
      </c>
      <c r="E29" s="41"/>
    </row>
    <row r="30" spans="1:5" ht="13.5">
      <c r="A30" s="41" t="s">
        <v>778</v>
      </c>
      <c r="B30" s="48">
        <v>30</v>
      </c>
      <c r="C30" s="48" t="s">
        <v>1620</v>
      </c>
      <c r="E30" s="41"/>
    </row>
    <row r="31" spans="1:5" ht="13.5">
      <c r="A31" s="41" t="s">
        <v>156</v>
      </c>
      <c r="B31" s="48">
        <v>31</v>
      </c>
      <c r="C31" s="48" t="s">
        <v>1620</v>
      </c>
      <c r="E31" s="41"/>
    </row>
    <row r="32" spans="1:5" ht="13.5">
      <c r="A32" s="41" t="s">
        <v>92</v>
      </c>
      <c r="B32" s="48">
        <v>31</v>
      </c>
      <c r="C32" s="48" t="s">
        <v>1620</v>
      </c>
      <c r="E32" s="41"/>
    </row>
    <row r="33" spans="1:5" ht="13.5">
      <c r="A33" s="41" t="s">
        <v>1165</v>
      </c>
      <c r="B33" s="48">
        <v>33</v>
      </c>
      <c r="C33" s="48" t="s">
        <v>1620</v>
      </c>
      <c r="E33" s="41"/>
    </row>
    <row r="34" spans="1:5" ht="13.5">
      <c r="A34" s="41" t="s">
        <v>1491</v>
      </c>
      <c r="B34" s="48">
        <v>34</v>
      </c>
      <c r="C34" s="48" t="s">
        <v>1620</v>
      </c>
      <c r="E34" s="41"/>
    </row>
    <row r="35" spans="1:5" ht="13.5">
      <c r="A35" s="41" t="s">
        <v>855</v>
      </c>
      <c r="B35" s="48">
        <v>35</v>
      </c>
      <c r="C35" s="48" t="s">
        <v>1620</v>
      </c>
      <c r="E35" s="41"/>
    </row>
    <row r="36" spans="1:5" ht="13.5">
      <c r="A36" s="41" t="s">
        <v>905</v>
      </c>
      <c r="B36" s="48">
        <v>35</v>
      </c>
      <c r="C36" s="48" t="s">
        <v>1620</v>
      </c>
      <c r="E36" s="41"/>
    </row>
    <row r="37" spans="1:5" ht="13.5">
      <c r="A37" s="41" t="s">
        <v>1298</v>
      </c>
      <c r="B37" s="48">
        <v>37</v>
      </c>
      <c r="C37" s="48" t="s">
        <v>1621</v>
      </c>
      <c r="E37" s="41"/>
    </row>
    <row r="38" spans="1:5" ht="13.5">
      <c r="A38" s="41" t="s">
        <v>889</v>
      </c>
      <c r="B38" s="48">
        <v>37</v>
      </c>
      <c r="C38" s="48" t="s">
        <v>1621</v>
      </c>
      <c r="E38" s="41"/>
    </row>
    <row r="39" spans="1:5" ht="13.5">
      <c r="A39" s="41" t="s">
        <v>1407</v>
      </c>
      <c r="B39" s="48">
        <v>37</v>
      </c>
      <c r="C39" s="48" t="s">
        <v>1621</v>
      </c>
      <c r="E39" s="41"/>
    </row>
    <row r="40" spans="1:5" ht="13.5">
      <c r="A40" s="41" t="s">
        <v>1278</v>
      </c>
      <c r="B40" s="48">
        <v>40</v>
      </c>
      <c r="C40" s="48" t="s">
        <v>1621</v>
      </c>
      <c r="E40" s="41"/>
    </row>
    <row r="41" spans="1:5" ht="13.5">
      <c r="A41" s="41" t="s">
        <v>1216</v>
      </c>
      <c r="B41" s="48">
        <v>41</v>
      </c>
      <c r="C41" s="48" t="s">
        <v>1621</v>
      </c>
      <c r="E41" s="41"/>
    </row>
    <row r="42" spans="1:5" ht="13.5">
      <c r="A42" s="41" t="s">
        <v>538</v>
      </c>
      <c r="B42" s="48">
        <v>42</v>
      </c>
      <c r="C42" s="48" t="s">
        <v>1621</v>
      </c>
      <c r="E42" s="41"/>
    </row>
    <row r="43" spans="1:5" ht="13.5">
      <c r="A43" s="41" t="s">
        <v>806</v>
      </c>
      <c r="B43" s="48">
        <v>43</v>
      </c>
      <c r="C43" s="48" t="s">
        <v>1621</v>
      </c>
      <c r="E43" s="41"/>
    </row>
    <row r="44" spans="1:5" ht="13.5">
      <c r="A44" s="41" t="s">
        <v>466</v>
      </c>
      <c r="B44" s="48">
        <v>44</v>
      </c>
      <c r="C44" s="50" t="s">
        <v>1620</v>
      </c>
      <c r="E44" s="41"/>
    </row>
    <row r="45" spans="1:5" ht="13.5">
      <c r="A45" s="41" t="s">
        <v>1393</v>
      </c>
      <c r="B45" s="48">
        <v>45</v>
      </c>
      <c r="C45" s="48" t="s">
        <v>1621</v>
      </c>
      <c r="E45" s="41"/>
    </row>
    <row r="46" spans="1:5" ht="13.5">
      <c r="A46" s="41" t="s">
        <v>1286</v>
      </c>
      <c r="B46" s="48">
        <v>46</v>
      </c>
      <c r="C46" s="48" t="s">
        <v>1621</v>
      </c>
      <c r="E46" s="41"/>
    </row>
    <row r="47" spans="1:5" ht="13.5">
      <c r="A47" s="41" t="s">
        <v>1292</v>
      </c>
      <c r="B47" s="48">
        <v>46</v>
      </c>
      <c r="C47" s="48" t="s">
        <v>1621</v>
      </c>
      <c r="E47" s="41"/>
    </row>
    <row r="48" spans="1:5" ht="13.5">
      <c r="A48" s="41" t="s">
        <v>1284</v>
      </c>
      <c r="B48" s="48">
        <v>46</v>
      </c>
      <c r="C48" s="48" t="s">
        <v>1621</v>
      </c>
      <c r="E48" s="41"/>
    </row>
    <row r="49" spans="1:5" ht="13.5">
      <c r="A49" s="41" t="s">
        <v>1610</v>
      </c>
      <c r="B49" s="48">
        <v>46</v>
      </c>
      <c r="C49" s="48" t="s">
        <v>1621</v>
      </c>
      <c r="E49" s="41"/>
    </row>
    <row r="50" spans="1:5" ht="13.5">
      <c r="A50" s="41" t="s">
        <v>722</v>
      </c>
      <c r="B50" s="48">
        <v>50</v>
      </c>
      <c r="C50" s="50" t="s">
        <v>1620</v>
      </c>
      <c r="E50" s="41"/>
    </row>
    <row r="51" spans="1:5" ht="13.5">
      <c r="A51" s="41" t="s">
        <v>1573</v>
      </c>
      <c r="B51" s="48">
        <v>51</v>
      </c>
      <c r="C51" s="48" t="s">
        <v>1621</v>
      </c>
      <c r="E51" s="41"/>
    </row>
    <row r="52" spans="1:5" ht="13.5">
      <c r="A52" s="41" t="s">
        <v>798</v>
      </c>
      <c r="B52" s="48">
        <v>52</v>
      </c>
      <c r="C52" s="48" t="s">
        <v>1621</v>
      </c>
      <c r="E52" s="41"/>
    </row>
    <row r="53" spans="1:5" ht="13.5">
      <c r="A53" s="41" t="s">
        <v>714</v>
      </c>
      <c r="B53" s="48">
        <v>53</v>
      </c>
      <c r="C53" s="48" t="s">
        <v>1621</v>
      </c>
      <c r="E53" s="41"/>
    </row>
    <row r="54" spans="1:5" ht="13.5">
      <c r="A54" s="41" t="s">
        <v>853</v>
      </c>
      <c r="B54" s="48">
        <v>54</v>
      </c>
      <c r="C54" s="48" t="s">
        <v>1621</v>
      </c>
      <c r="E54" s="41"/>
    </row>
    <row r="55" spans="1:5" ht="13.5">
      <c r="A55" s="41" t="s">
        <v>1745</v>
      </c>
      <c r="B55" s="48">
        <v>54</v>
      </c>
      <c r="C55" s="48" t="s">
        <v>1621</v>
      </c>
      <c r="E55" s="41"/>
    </row>
    <row r="56" spans="1:5" ht="13.5">
      <c r="A56" s="41" t="s">
        <v>1757</v>
      </c>
      <c r="B56" s="48">
        <v>54</v>
      </c>
      <c r="C56" s="48" t="s">
        <v>1621</v>
      </c>
      <c r="E56" s="41"/>
    </row>
    <row r="57" spans="1:5" ht="13.5">
      <c r="A57" s="41" t="s">
        <v>340</v>
      </c>
      <c r="B57" s="48">
        <v>57</v>
      </c>
      <c r="C57" s="50" t="s">
        <v>1620</v>
      </c>
      <c r="E57" s="41"/>
    </row>
    <row r="58" spans="1:5" ht="13.5">
      <c r="A58" s="41" t="s">
        <v>271</v>
      </c>
      <c r="B58" s="48">
        <v>57</v>
      </c>
      <c r="C58" s="50" t="s">
        <v>1620</v>
      </c>
      <c r="E58" s="41"/>
    </row>
    <row r="59" spans="1:5" ht="13.5">
      <c r="A59" s="41" t="s">
        <v>724</v>
      </c>
      <c r="B59" s="48">
        <v>59</v>
      </c>
      <c r="C59" s="48" t="s">
        <v>1621</v>
      </c>
      <c r="E59" s="41"/>
    </row>
    <row r="60" spans="1:5" ht="13.5">
      <c r="A60" s="41" t="s">
        <v>915</v>
      </c>
      <c r="B60" s="48">
        <v>59</v>
      </c>
      <c r="C60" s="48" t="s">
        <v>1621</v>
      </c>
      <c r="E60" s="41"/>
    </row>
    <row r="61" spans="1:5" ht="13.5">
      <c r="A61" s="41" t="s">
        <v>671</v>
      </c>
      <c r="B61" s="48">
        <v>59</v>
      </c>
      <c r="C61" s="48" t="s">
        <v>1621</v>
      </c>
      <c r="E61" s="41"/>
    </row>
    <row r="62" spans="1:5" ht="13.5">
      <c r="A62" s="41" t="s">
        <v>872</v>
      </c>
      <c r="B62" s="48">
        <v>59</v>
      </c>
      <c r="C62" s="48" t="s">
        <v>1621</v>
      </c>
      <c r="E62" s="41"/>
    </row>
    <row r="63" spans="1:5" ht="13.5">
      <c r="A63" s="41" t="s">
        <v>1117</v>
      </c>
      <c r="B63" s="48">
        <v>63</v>
      </c>
      <c r="C63" s="50" t="s">
        <v>1620</v>
      </c>
      <c r="E63" s="41"/>
    </row>
    <row r="64" spans="1:5" ht="13.5">
      <c r="A64" s="41" t="s">
        <v>1411</v>
      </c>
      <c r="B64" s="48">
        <v>64</v>
      </c>
      <c r="C64" s="50" t="s">
        <v>1620</v>
      </c>
      <c r="E64" s="41"/>
    </row>
    <row r="65" spans="1:5" ht="13.5">
      <c r="A65" s="41" t="s">
        <v>1345</v>
      </c>
      <c r="B65" s="48">
        <v>65</v>
      </c>
      <c r="C65" s="48" t="s">
        <v>1621</v>
      </c>
      <c r="E65" s="41"/>
    </row>
    <row r="66" spans="1:5" ht="13.5">
      <c r="A66" s="41" t="s">
        <v>477</v>
      </c>
      <c r="B66" s="48">
        <v>66</v>
      </c>
      <c r="C66" s="48" t="s">
        <v>1621</v>
      </c>
      <c r="E66" s="41"/>
    </row>
    <row r="67" spans="1:5" ht="13.5">
      <c r="A67" s="41" t="s">
        <v>1274</v>
      </c>
      <c r="B67" s="48">
        <v>66</v>
      </c>
      <c r="C67" s="48" t="s">
        <v>1621</v>
      </c>
      <c r="E67" s="41"/>
    </row>
    <row r="68" spans="1:5" ht="13.5">
      <c r="A68" s="41" t="s">
        <v>804</v>
      </c>
      <c r="B68" s="48">
        <v>68</v>
      </c>
      <c r="C68" s="48" t="s">
        <v>1621</v>
      </c>
      <c r="E68" s="41"/>
    </row>
    <row r="69" spans="1:5" ht="13.5">
      <c r="A69" s="41" t="s">
        <v>1185</v>
      </c>
      <c r="B69" s="48">
        <v>69</v>
      </c>
      <c r="C69" s="50" t="s">
        <v>1621</v>
      </c>
      <c r="E69" s="41"/>
    </row>
    <row r="70" spans="1:5" ht="13.5">
      <c r="A70" s="41" t="s">
        <v>1337</v>
      </c>
      <c r="B70" s="48">
        <v>70</v>
      </c>
      <c r="C70" s="48" t="s">
        <v>1621</v>
      </c>
      <c r="E70" s="41"/>
    </row>
    <row r="71" spans="1:5" ht="13.5">
      <c r="A71" s="41" t="s">
        <v>298</v>
      </c>
      <c r="B71" s="48">
        <v>71</v>
      </c>
      <c r="C71" s="48" t="s">
        <v>1621</v>
      </c>
      <c r="E71" s="41"/>
    </row>
    <row r="72" spans="1:5" ht="13.5">
      <c r="A72" s="41" t="s">
        <v>742</v>
      </c>
      <c r="B72" s="48">
        <v>72</v>
      </c>
      <c r="C72" s="48" t="s">
        <v>1621</v>
      </c>
      <c r="E72" s="41"/>
    </row>
    <row r="73" spans="1:5" ht="13.5">
      <c r="A73" s="41" t="s">
        <v>1520</v>
      </c>
      <c r="B73" s="48">
        <v>73</v>
      </c>
      <c r="C73" s="50" t="s">
        <v>1620</v>
      </c>
      <c r="E73" s="41"/>
    </row>
    <row r="74" spans="1:5" ht="13.5">
      <c r="A74" s="41" t="s">
        <v>1522</v>
      </c>
      <c r="B74" s="48">
        <v>73</v>
      </c>
      <c r="C74" s="50" t="s">
        <v>1620</v>
      </c>
      <c r="E74" s="41"/>
    </row>
    <row r="75" spans="1:5" ht="13.5">
      <c r="A75" s="41" t="s">
        <v>900</v>
      </c>
      <c r="B75" s="48">
        <v>73</v>
      </c>
      <c r="C75" s="48" t="s">
        <v>1621</v>
      </c>
      <c r="E75" s="41"/>
    </row>
    <row r="76" spans="1:5" ht="13.5">
      <c r="A76" s="41" t="s">
        <v>1220</v>
      </c>
      <c r="B76" s="48">
        <v>73</v>
      </c>
      <c r="C76" s="48" t="s">
        <v>1621</v>
      </c>
      <c r="E76" s="41"/>
    </row>
    <row r="77" spans="1:5" ht="13.5">
      <c r="A77" s="41" t="s">
        <v>1341</v>
      </c>
      <c r="B77" s="48">
        <v>73</v>
      </c>
      <c r="C77" s="48" t="s">
        <v>1621</v>
      </c>
      <c r="E77" s="41"/>
    </row>
    <row r="78" spans="1:5" ht="13.5">
      <c r="A78" s="41" t="s">
        <v>1316</v>
      </c>
      <c r="B78" s="48">
        <v>73</v>
      </c>
      <c r="C78" s="48" t="s">
        <v>1621</v>
      </c>
      <c r="E78" s="41"/>
    </row>
    <row r="79" spans="1:5" ht="13.5">
      <c r="A79" s="41" t="s">
        <v>1224</v>
      </c>
      <c r="B79" s="48">
        <v>73</v>
      </c>
      <c r="C79" s="48" t="s">
        <v>1621</v>
      </c>
      <c r="E79" s="41"/>
    </row>
    <row r="80" spans="1:5" ht="13.5">
      <c r="A80" s="41" t="s">
        <v>1228</v>
      </c>
      <c r="B80" s="48">
        <v>73</v>
      </c>
      <c r="C80" s="48" t="s">
        <v>1621</v>
      </c>
      <c r="E80" s="41"/>
    </row>
    <row r="81" spans="1:5" ht="13.5">
      <c r="A81" s="41" t="s">
        <v>750</v>
      </c>
      <c r="B81" s="48">
        <v>73</v>
      </c>
      <c r="C81" s="48" t="s">
        <v>1621</v>
      </c>
      <c r="E81" s="41"/>
    </row>
    <row r="82" spans="1:5" ht="13.5">
      <c r="A82" s="41" t="s">
        <v>752</v>
      </c>
      <c r="B82" s="48">
        <v>73</v>
      </c>
      <c r="C82" s="48" t="s">
        <v>1621</v>
      </c>
      <c r="E82" s="41"/>
    </row>
    <row r="83" spans="1:5" ht="13.5">
      <c r="A83" s="41" t="s">
        <v>1060</v>
      </c>
      <c r="B83" s="48">
        <v>83</v>
      </c>
      <c r="C83" s="48" t="s">
        <v>1621</v>
      </c>
      <c r="E83" s="41"/>
    </row>
    <row r="84" spans="1:5" ht="13.5">
      <c r="A84" s="41" t="s">
        <v>304</v>
      </c>
      <c r="B84" s="48">
        <v>83</v>
      </c>
      <c r="C84" s="48" t="s">
        <v>1621</v>
      </c>
      <c r="E84" s="41"/>
    </row>
    <row r="85" spans="1:5" ht="13.5">
      <c r="A85" s="41" t="s">
        <v>1000</v>
      </c>
      <c r="B85" s="48">
        <v>85</v>
      </c>
      <c r="C85" s="48" t="s">
        <v>1621</v>
      </c>
      <c r="E85" s="41"/>
    </row>
    <row r="86" spans="1:5" ht="13.5">
      <c r="A86" s="41" t="s">
        <v>1012</v>
      </c>
      <c r="B86" s="48">
        <v>86</v>
      </c>
      <c r="C86" s="48" t="s">
        <v>1621</v>
      </c>
      <c r="E86" s="41"/>
    </row>
    <row r="87" spans="1:5" ht="13.5">
      <c r="A87" s="41" t="s">
        <v>1081</v>
      </c>
      <c r="B87" s="48">
        <v>86</v>
      </c>
      <c r="C87" s="48" t="s">
        <v>1621</v>
      </c>
      <c r="E87" s="41"/>
    </row>
    <row r="88" spans="1:5" ht="13.5">
      <c r="A88" s="41" t="s">
        <v>257</v>
      </c>
      <c r="B88" s="48">
        <v>88</v>
      </c>
      <c r="C88" s="48" t="s">
        <v>1621</v>
      </c>
      <c r="E88" s="41"/>
    </row>
    <row r="89" spans="1:5" ht="13.5">
      <c r="A89" s="41" t="s">
        <v>832</v>
      </c>
      <c r="B89" s="48">
        <v>88</v>
      </c>
      <c r="C89" s="48" t="s">
        <v>1621</v>
      </c>
      <c r="E89" s="41"/>
    </row>
    <row r="90" spans="1:5" ht="13.5">
      <c r="A90" s="41" t="s">
        <v>1061</v>
      </c>
      <c r="B90" s="48">
        <v>88</v>
      </c>
      <c r="C90" s="48" t="s">
        <v>1621</v>
      </c>
      <c r="E90" s="41"/>
    </row>
    <row r="91" spans="1:5" ht="13.5">
      <c r="A91" s="41" t="s">
        <v>994</v>
      </c>
      <c r="B91" s="48">
        <v>91</v>
      </c>
      <c r="C91" s="48" t="s">
        <v>1621</v>
      </c>
      <c r="E91" s="41"/>
    </row>
    <row r="92" spans="1:5" ht="13.5">
      <c r="A92" s="41" t="s">
        <v>1192</v>
      </c>
      <c r="B92" s="48">
        <v>91</v>
      </c>
      <c r="C92" s="48" t="s">
        <v>1621</v>
      </c>
      <c r="E92" s="41"/>
    </row>
    <row r="93" spans="1:5" ht="13.5">
      <c r="A93" s="41" t="s">
        <v>194</v>
      </c>
      <c r="B93" s="48">
        <v>93</v>
      </c>
      <c r="C93" s="48" t="s">
        <v>1621</v>
      </c>
      <c r="E93" s="41"/>
    </row>
    <row r="94" spans="1:5" ht="13.5">
      <c r="A94" s="41" t="s">
        <v>196</v>
      </c>
      <c r="B94" s="48">
        <v>93</v>
      </c>
      <c r="C94" s="48" t="s">
        <v>1621</v>
      </c>
      <c r="E94" s="41"/>
    </row>
    <row r="95" spans="1:5" ht="13.5">
      <c r="A95" s="41" t="s">
        <v>909</v>
      </c>
      <c r="B95" s="48">
        <v>95</v>
      </c>
      <c r="C95" s="48" t="s">
        <v>1621</v>
      </c>
      <c r="E95" s="41"/>
    </row>
    <row r="96" spans="1:5" ht="13.5">
      <c r="A96" s="41" t="s">
        <v>1159</v>
      </c>
      <c r="B96" s="48">
        <v>95</v>
      </c>
      <c r="C96" s="50" t="s">
        <v>1621</v>
      </c>
      <c r="E96" s="41"/>
    </row>
    <row r="97" spans="1:5" ht="13.5">
      <c r="A97" s="41" t="s">
        <v>906</v>
      </c>
      <c r="B97" s="48">
        <v>95</v>
      </c>
      <c r="C97" s="48" t="s">
        <v>1621</v>
      </c>
      <c r="E97" s="41"/>
    </row>
    <row r="98" spans="1:5" ht="13.5">
      <c r="A98" s="41" t="s">
        <v>1787</v>
      </c>
      <c r="B98" s="48">
        <v>95</v>
      </c>
      <c r="C98" s="48" t="s">
        <v>1621</v>
      </c>
      <c r="E98" s="41"/>
    </row>
    <row r="99" spans="1:5" ht="13.5">
      <c r="A99" s="41" t="s">
        <v>1032</v>
      </c>
      <c r="B99" s="48">
        <v>95</v>
      </c>
      <c r="C99" s="48" t="s">
        <v>1621</v>
      </c>
      <c r="E99" s="41"/>
    </row>
    <row r="100" spans="1:5" ht="13.5">
      <c r="A100" s="41" t="s">
        <v>893</v>
      </c>
      <c r="B100" s="48">
        <v>100</v>
      </c>
      <c r="C100" s="48" t="s">
        <v>1621</v>
      </c>
      <c r="E100" s="41"/>
    </row>
    <row r="101" spans="1:5" ht="13.5">
      <c r="A101" s="41" t="s">
        <v>673</v>
      </c>
      <c r="B101" s="48">
        <v>100</v>
      </c>
      <c r="C101" s="48" t="s">
        <v>1621</v>
      </c>
      <c r="E101" s="41"/>
    </row>
    <row r="102" spans="1:5" ht="13.5">
      <c r="A102" s="41" t="s">
        <v>97</v>
      </c>
      <c r="B102" s="48">
        <v>102</v>
      </c>
      <c r="C102" s="48" t="s">
        <v>1621</v>
      </c>
      <c r="E102" s="41"/>
    </row>
    <row r="103" spans="1:5" ht="13.5">
      <c r="A103" s="41" t="s">
        <v>1064</v>
      </c>
      <c r="B103" s="48">
        <v>102</v>
      </c>
      <c r="C103" s="48" t="s">
        <v>1621</v>
      </c>
      <c r="E103" s="41"/>
    </row>
    <row r="104" spans="1:5" ht="13.5">
      <c r="A104" s="41" t="s">
        <v>638</v>
      </c>
      <c r="B104" s="48">
        <v>102</v>
      </c>
      <c r="C104" s="48" t="s">
        <v>1621</v>
      </c>
      <c r="E104" s="41"/>
    </row>
    <row r="105" spans="1:5" ht="13.5">
      <c r="A105" s="41" t="s">
        <v>190</v>
      </c>
      <c r="B105" s="48">
        <v>102</v>
      </c>
      <c r="C105" s="48" t="s">
        <v>1621</v>
      </c>
      <c r="E105" s="41"/>
    </row>
    <row r="106" spans="1:5" ht="13.5">
      <c r="A106" s="41" t="s">
        <v>2</v>
      </c>
      <c r="B106" s="48">
        <v>102</v>
      </c>
      <c r="C106" s="48" t="s">
        <v>1621</v>
      </c>
      <c r="E106" s="41"/>
    </row>
    <row r="107" spans="1:5" ht="13.5">
      <c r="A107" s="41" t="s">
        <v>988</v>
      </c>
      <c r="B107" s="48">
        <v>107</v>
      </c>
      <c r="C107" s="48" t="s">
        <v>1621</v>
      </c>
      <c r="E107" s="41"/>
    </row>
    <row r="108" spans="1:5" ht="13.5">
      <c r="A108" s="41" t="s">
        <v>769</v>
      </c>
      <c r="B108" s="48">
        <v>108</v>
      </c>
      <c r="C108" s="48" t="s">
        <v>1621</v>
      </c>
      <c r="E108" s="41"/>
    </row>
    <row r="109" spans="1:5" ht="13.5">
      <c r="A109" s="41" t="s">
        <v>1172</v>
      </c>
      <c r="B109" s="48">
        <v>109</v>
      </c>
      <c r="C109" s="48" t="s">
        <v>1621</v>
      </c>
      <c r="E109" s="41"/>
    </row>
    <row r="110" spans="1:5" ht="13.5">
      <c r="A110" s="41" t="s">
        <v>175</v>
      </c>
      <c r="B110" s="48">
        <v>110</v>
      </c>
      <c r="C110" s="48" t="s">
        <v>1621</v>
      </c>
      <c r="E110" s="41"/>
    </row>
    <row r="111" spans="1:5" ht="13.5">
      <c r="A111" s="41" t="s">
        <v>164</v>
      </c>
      <c r="B111" s="48">
        <v>111</v>
      </c>
      <c r="C111" s="48" t="s">
        <v>1621</v>
      </c>
      <c r="E111" s="41"/>
    </row>
    <row r="112" spans="1:5" ht="13.5">
      <c r="A112" s="41" t="s">
        <v>565</v>
      </c>
      <c r="B112" s="48">
        <v>112</v>
      </c>
      <c r="C112" s="48" t="s">
        <v>1621</v>
      </c>
      <c r="E112" s="41"/>
    </row>
    <row r="113" spans="1:5" ht="13.5">
      <c r="A113" s="41" t="s">
        <v>26</v>
      </c>
      <c r="B113" s="48">
        <v>113</v>
      </c>
      <c r="C113" s="48" t="s">
        <v>1621</v>
      </c>
      <c r="E113" s="41"/>
    </row>
    <row r="114" spans="1:5" ht="13.5">
      <c r="A114" s="41" t="s">
        <v>1421</v>
      </c>
      <c r="B114" s="48">
        <v>114</v>
      </c>
      <c r="C114" s="48" t="s">
        <v>1621</v>
      </c>
      <c r="E114" s="41"/>
    </row>
    <row r="115" spans="1:5" ht="13.5">
      <c r="A115" s="41" t="s">
        <v>701</v>
      </c>
      <c r="B115" s="48">
        <v>115</v>
      </c>
      <c r="C115" s="48" t="s">
        <v>1621</v>
      </c>
      <c r="E115" s="41"/>
    </row>
    <row r="116" spans="1:5" ht="13.5">
      <c r="A116" s="41" t="s">
        <v>842</v>
      </c>
      <c r="B116" s="48">
        <v>115</v>
      </c>
      <c r="C116" s="48" t="s">
        <v>1621</v>
      </c>
      <c r="E116" s="41"/>
    </row>
    <row r="117" spans="1:5" ht="13.5">
      <c r="A117" s="41" t="s">
        <v>679</v>
      </c>
      <c r="B117" s="48">
        <v>117</v>
      </c>
      <c r="C117" s="48" t="s">
        <v>1621</v>
      </c>
      <c r="E117" s="41"/>
    </row>
    <row r="118" spans="1:5" ht="13.5">
      <c r="A118" s="41" t="s">
        <v>15</v>
      </c>
      <c r="B118" s="48">
        <v>118</v>
      </c>
      <c r="C118" s="48" t="s">
        <v>1621</v>
      </c>
      <c r="E118" s="41"/>
    </row>
    <row r="119" spans="1:5" ht="13.5">
      <c r="A119" s="41" t="s">
        <v>1063</v>
      </c>
      <c r="B119" s="48">
        <v>119</v>
      </c>
      <c r="C119" s="48" t="s">
        <v>1621</v>
      </c>
      <c r="E119" s="41"/>
    </row>
    <row r="120" spans="1:5" ht="13.5">
      <c r="A120" s="41" t="s">
        <v>542</v>
      </c>
      <c r="B120" s="48">
        <v>120</v>
      </c>
      <c r="C120" s="48" t="s">
        <v>1621</v>
      </c>
      <c r="E120" s="41"/>
    </row>
    <row r="121" spans="1:5" ht="13.5">
      <c r="A121" s="41" t="s">
        <v>150</v>
      </c>
      <c r="B121" s="48">
        <v>120</v>
      </c>
      <c r="C121" s="48" t="s">
        <v>1621</v>
      </c>
      <c r="E121" s="41"/>
    </row>
    <row r="122" spans="1:5" ht="13.5">
      <c r="A122" s="41" t="s">
        <v>459</v>
      </c>
      <c r="B122" s="48">
        <v>120</v>
      </c>
      <c r="C122" s="48" t="s">
        <v>1621</v>
      </c>
      <c r="E122" s="41"/>
    </row>
    <row r="123" spans="1:5" ht="13.5">
      <c r="A123" s="41" t="s">
        <v>1392</v>
      </c>
      <c r="B123" s="48">
        <v>120</v>
      </c>
      <c r="C123" s="48" t="s">
        <v>1621</v>
      </c>
      <c r="E123" s="41"/>
    </row>
    <row r="124" spans="1:5" ht="13.5">
      <c r="A124" s="41" t="s">
        <v>1112</v>
      </c>
      <c r="B124" s="48">
        <v>120</v>
      </c>
      <c r="C124" s="48" t="s">
        <v>1621</v>
      </c>
      <c r="E124" s="41"/>
    </row>
    <row r="125" spans="1:5" ht="13.5">
      <c r="A125" s="41" t="s">
        <v>927</v>
      </c>
      <c r="B125" s="48">
        <v>120</v>
      </c>
      <c r="C125" s="48" t="s">
        <v>1621</v>
      </c>
      <c r="E125" s="41"/>
    </row>
    <row r="126" spans="1:5" ht="13.5">
      <c r="A126" s="41" t="s">
        <v>1042</v>
      </c>
      <c r="B126" s="48">
        <v>120</v>
      </c>
      <c r="C126" s="48" t="s">
        <v>1621</v>
      </c>
      <c r="E126" s="41"/>
    </row>
    <row r="127" spans="1:5" ht="13.5">
      <c r="A127" s="41" t="s">
        <v>1390</v>
      </c>
      <c r="B127" s="48">
        <v>120</v>
      </c>
      <c r="C127" s="48" t="s">
        <v>1621</v>
      </c>
      <c r="E127" s="41"/>
    </row>
    <row r="128" spans="1:5" ht="13.5">
      <c r="A128" s="41" t="s">
        <v>1369</v>
      </c>
      <c r="B128" s="48">
        <v>120</v>
      </c>
      <c r="C128" s="48" t="s">
        <v>1621</v>
      </c>
      <c r="E128" s="41"/>
    </row>
    <row r="129" spans="1:5" ht="13.5">
      <c r="A129" s="41" t="s">
        <v>499</v>
      </c>
      <c r="B129" s="48">
        <v>129</v>
      </c>
      <c r="C129" s="48" t="s">
        <v>1621</v>
      </c>
      <c r="E129" s="41"/>
    </row>
    <row r="130" spans="1:5" ht="13.5">
      <c r="A130" s="41" t="s">
        <v>1109</v>
      </c>
      <c r="B130" s="48">
        <v>129</v>
      </c>
      <c r="C130" s="48" t="s">
        <v>1621</v>
      </c>
      <c r="E130" s="41"/>
    </row>
    <row r="131" spans="1:5" ht="13.5">
      <c r="A131" s="41" t="s">
        <v>1115</v>
      </c>
      <c r="B131" s="48">
        <v>129</v>
      </c>
      <c r="C131" s="48" t="s">
        <v>1621</v>
      </c>
      <c r="E131" s="41"/>
    </row>
    <row r="132" spans="1:5" ht="13.5">
      <c r="A132" s="41" t="s">
        <v>767</v>
      </c>
      <c r="B132" s="48">
        <v>132</v>
      </c>
      <c r="C132" s="48" t="s">
        <v>1622</v>
      </c>
      <c r="E132" s="41"/>
    </row>
    <row r="133" spans="1:5" ht="13.5">
      <c r="A133" s="41" t="s">
        <v>541</v>
      </c>
      <c r="B133" s="48">
        <v>132</v>
      </c>
      <c r="C133" s="48" t="s">
        <v>1622</v>
      </c>
      <c r="E133" s="41"/>
    </row>
    <row r="134" spans="1:5" ht="13.5">
      <c r="A134" s="41" t="s">
        <v>484</v>
      </c>
      <c r="B134" s="48">
        <v>132</v>
      </c>
      <c r="C134" s="48" t="s">
        <v>1622</v>
      </c>
      <c r="E134" s="41"/>
    </row>
    <row r="135" spans="1:5" ht="13.5">
      <c r="A135" s="41" t="s">
        <v>1492</v>
      </c>
      <c r="B135" s="48">
        <v>135</v>
      </c>
      <c r="C135" s="48" t="s">
        <v>1622</v>
      </c>
      <c r="E135" s="41"/>
    </row>
    <row r="136" spans="1:5" ht="13.5">
      <c r="A136" s="41" t="s">
        <v>374</v>
      </c>
      <c r="B136" s="48">
        <v>136</v>
      </c>
      <c r="C136" s="48" t="s">
        <v>1622</v>
      </c>
      <c r="E136" s="41"/>
    </row>
    <row r="137" spans="1:5" ht="13.5">
      <c r="A137" s="41" t="s">
        <v>1611</v>
      </c>
      <c r="B137" s="48">
        <v>137</v>
      </c>
      <c r="C137" s="48" t="s">
        <v>1622</v>
      </c>
      <c r="E137" s="41"/>
    </row>
    <row r="138" spans="1:5" ht="13.5">
      <c r="A138" s="41" t="s">
        <v>1137</v>
      </c>
      <c r="B138" s="48">
        <v>137</v>
      </c>
      <c r="C138" s="48" t="s">
        <v>1622</v>
      </c>
      <c r="E138" s="41"/>
    </row>
    <row r="139" spans="1:5" ht="13.5">
      <c r="A139" s="41" t="s">
        <v>1788</v>
      </c>
      <c r="B139" s="48">
        <v>137</v>
      </c>
      <c r="C139" s="50" t="s">
        <v>1621</v>
      </c>
      <c r="E139" s="41"/>
    </row>
    <row r="140" spans="1:5" ht="13.5">
      <c r="A140" s="41" t="s">
        <v>1789</v>
      </c>
      <c r="B140" s="48">
        <v>137</v>
      </c>
      <c r="C140" s="50" t="s">
        <v>1621</v>
      </c>
      <c r="E140" s="41"/>
    </row>
    <row r="141" spans="1:5" ht="13.5">
      <c r="A141" s="41" t="s">
        <v>1353</v>
      </c>
      <c r="B141" s="48">
        <v>141</v>
      </c>
      <c r="C141" s="50" t="s">
        <v>1621</v>
      </c>
      <c r="E141" s="41"/>
    </row>
    <row r="142" spans="1:5" ht="13.5">
      <c r="A142" s="41" t="s">
        <v>616</v>
      </c>
      <c r="B142" s="48">
        <v>142</v>
      </c>
      <c r="C142" s="48" t="s">
        <v>1622</v>
      </c>
      <c r="E142" s="41"/>
    </row>
    <row r="143" spans="1:5" ht="13.5">
      <c r="A143" s="41" t="s">
        <v>1207</v>
      </c>
      <c r="B143" s="48">
        <v>142</v>
      </c>
      <c r="C143" s="48" t="s">
        <v>1622</v>
      </c>
      <c r="E143" s="41"/>
    </row>
    <row r="144" spans="1:5" ht="13.5">
      <c r="A144" s="41" t="s">
        <v>513</v>
      </c>
      <c r="B144" s="48">
        <v>144</v>
      </c>
      <c r="C144" s="48" t="s">
        <v>1622</v>
      </c>
      <c r="E144" s="41"/>
    </row>
    <row r="145" spans="1:5" ht="13.5">
      <c r="A145" s="41" t="s">
        <v>1010</v>
      </c>
      <c r="B145" s="48">
        <v>144</v>
      </c>
      <c r="C145" s="48" t="s">
        <v>1622</v>
      </c>
      <c r="E145" s="41"/>
    </row>
    <row r="146" spans="1:5" ht="13.5">
      <c r="A146" s="41" t="s">
        <v>1065</v>
      </c>
      <c r="B146" s="48">
        <v>144</v>
      </c>
      <c r="C146" s="48" t="s">
        <v>1622</v>
      </c>
      <c r="E146" s="41"/>
    </row>
    <row r="147" spans="1:5" ht="13.5">
      <c r="A147" s="41" t="s">
        <v>1062</v>
      </c>
      <c r="B147" s="48">
        <v>144</v>
      </c>
      <c r="C147" s="48" t="s">
        <v>1622</v>
      </c>
      <c r="E147" s="41"/>
    </row>
    <row r="148" spans="1:5" ht="13.5">
      <c r="A148" s="41" t="s">
        <v>1087</v>
      </c>
      <c r="B148" s="48">
        <v>148</v>
      </c>
      <c r="C148" s="48" t="s">
        <v>1622</v>
      </c>
      <c r="E148" s="41"/>
    </row>
    <row r="149" spans="1:5" ht="13.5">
      <c r="A149" s="41" t="s">
        <v>1089</v>
      </c>
      <c r="B149" s="48">
        <v>148</v>
      </c>
      <c r="C149" s="48" t="s">
        <v>1622</v>
      </c>
      <c r="E149" s="41"/>
    </row>
    <row r="150" spans="1:5" ht="13.5">
      <c r="A150" s="41" t="s">
        <v>21</v>
      </c>
      <c r="B150" s="48">
        <v>150</v>
      </c>
      <c r="C150" s="48" t="s">
        <v>1622</v>
      </c>
      <c r="E150" s="41"/>
    </row>
    <row r="151" spans="1:5" ht="13.5">
      <c r="A151" s="41" t="s">
        <v>23</v>
      </c>
      <c r="B151" s="48">
        <v>150</v>
      </c>
      <c r="C151" s="48" t="s">
        <v>1622</v>
      </c>
      <c r="E151" s="41"/>
    </row>
    <row r="152" spans="1:5" ht="13.5">
      <c r="A152" s="41" t="s">
        <v>1584</v>
      </c>
      <c r="B152" s="48">
        <v>150</v>
      </c>
      <c r="C152" s="50" t="s">
        <v>1621</v>
      </c>
      <c r="E152" s="41"/>
    </row>
    <row r="153" spans="1:5" ht="13.5">
      <c r="A153" s="41" t="s">
        <v>980</v>
      </c>
      <c r="B153" s="48">
        <v>153</v>
      </c>
      <c r="C153" s="48" t="s">
        <v>1622</v>
      </c>
      <c r="E153" s="41"/>
    </row>
    <row r="154" spans="1:5" ht="13.5">
      <c r="A154" s="41" t="s">
        <v>1548</v>
      </c>
      <c r="B154" s="48">
        <v>153</v>
      </c>
      <c r="C154" s="48" t="s">
        <v>1622</v>
      </c>
      <c r="E154" s="41"/>
    </row>
    <row r="155" spans="1:5" ht="13.5">
      <c r="A155" s="41" t="s">
        <v>1443</v>
      </c>
      <c r="B155" s="48">
        <v>153</v>
      </c>
      <c r="C155" s="48" t="s">
        <v>1622</v>
      </c>
      <c r="E155" s="41"/>
    </row>
    <row r="156" spans="1:5" ht="13.5">
      <c r="A156" s="41" t="s">
        <v>1394</v>
      </c>
      <c r="B156" s="48">
        <v>153</v>
      </c>
      <c r="C156" s="48" t="s">
        <v>1622</v>
      </c>
      <c r="E156" s="41"/>
    </row>
    <row r="157" spans="1:5" ht="13.5">
      <c r="A157" s="41" t="s">
        <v>1395</v>
      </c>
      <c r="B157" s="48">
        <v>153</v>
      </c>
      <c r="C157" s="48" t="s">
        <v>1622</v>
      </c>
      <c r="E157" s="41"/>
    </row>
    <row r="158" spans="1:5" ht="13.5">
      <c r="A158" s="41" t="s">
        <v>1080</v>
      </c>
      <c r="B158" s="48">
        <v>158</v>
      </c>
      <c r="C158" s="48" t="s">
        <v>1622</v>
      </c>
      <c r="E158" s="41"/>
    </row>
    <row r="159" spans="1:5" ht="13.5">
      <c r="A159" s="41" t="s">
        <v>1304</v>
      </c>
      <c r="B159" s="48">
        <v>159</v>
      </c>
      <c r="C159" s="48" t="s">
        <v>1622</v>
      </c>
      <c r="E159" s="41"/>
    </row>
    <row r="160" spans="1:5" ht="13.5">
      <c r="A160" s="41" t="s">
        <v>1396</v>
      </c>
      <c r="B160" s="48">
        <v>159</v>
      </c>
      <c r="C160" s="48" t="s">
        <v>1622</v>
      </c>
      <c r="E160" s="41"/>
    </row>
    <row r="161" spans="1:5" ht="13.5">
      <c r="A161" s="41" t="s">
        <v>1596</v>
      </c>
      <c r="B161" s="48">
        <v>159</v>
      </c>
      <c r="C161" s="48" t="s">
        <v>1622</v>
      </c>
      <c r="E161" s="41"/>
    </row>
    <row r="162" spans="1:5" ht="13.5">
      <c r="A162" s="41" t="s">
        <v>1594</v>
      </c>
      <c r="B162" s="48">
        <v>159</v>
      </c>
      <c r="C162" s="48" t="s">
        <v>1622</v>
      </c>
      <c r="E162" s="41"/>
    </row>
    <row r="163" spans="1:5" ht="13.5">
      <c r="A163" s="41" t="s">
        <v>995</v>
      </c>
      <c r="B163" s="48">
        <v>163</v>
      </c>
      <c r="C163" s="48" t="s">
        <v>1622</v>
      </c>
      <c r="E163" s="41"/>
    </row>
    <row r="164" spans="1:5" ht="13.5">
      <c r="A164" s="41" t="s">
        <v>1357</v>
      </c>
      <c r="B164" s="48">
        <v>163</v>
      </c>
      <c r="C164" s="48" t="s">
        <v>1622</v>
      </c>
      <c r="E164" s="41"/>
    </row>
    <row r="165" spans="1:5" ht="13.5">
      <c r="A165" s="41" t="s">
        <v>1355</v>
      </c>
      <c r="B165" s="48">
        <v>163</v>
      </c>
      <c r="C165" s="48" t="s">
        <v>1622</v>
      </c>
      <c r="E165" s="41"/>
    </row>
    <row r="166" spans="1:5" ht="13.5">
      <c r="A166" s="41" t="s">
        <v>10</v>
      </c>
      <c r="B166" s="48">
        <v>166</v>
      </c>
      <c r="C166" s="48" t="s">
        <v>1622</v>
      </c>
      <c r="E166" s="41"/>
    </row>
    <row r="167" spans="1:5" ht="13.5">
      <c r="A167" s="41" t="s">
        <v>753</v>
      </c>
      <c r="B167" s="48">
        <v>166</v>
      </c>
      <c r="C167" s="48" t="s">
        <v>1622</v>
      </c>
      <c r="E167" s="41"/>
    </row>
    <row r="168" spans="1:5" ht="13.5">
      <c r="A168" s="41" t="s">
        <v>691</v>
      </c>
      <c r="B168" s="48">
        <v>166</v>
      </c>
      <c r="C168" s="48" t="s">
        <v>1622</v>
      </c>
      <c r="E168" s="41"/>
    </row>
    <row r="169" spans="1:5" ht="13.5">
      <c r="A169" s="41" t="s">
        <v>720</v>
      </c>
      <c r="B169" s="48">
        <v>166</v>
      </c>
      <c r="C169" s="48" t="s">
        <v>1622</v>
      </c>
      <c r="E169" s="41"/>
    </row>
    <row r="170" spans="1:5" ht="13.5">
      <c r="A170" s="41" t="s">
        <v>1493</v>
      </c>
      <c r="B170" s="48">
        <v>166</v>
      </c>
      <c r="C170" s="48" t="s">
        <v>1622</v>
      </c>
      <c r="E170" s="41"/>
    </row>
    <row r="171" spans="1:5" ht="13.5">
      <c r="A171" s="41" t="s">
        <v>664</v>
      </c>
      <c r="B171" s="48">
        <v>166</v>
      </c>
      <c r="C171" s="48" t="s">
        <v>1622</v>
      </c>
      <c r="E171" s="41"/>
    </row>
    <row r="172" spans="1:5" ht="13.5">
      <c r="A172" s="41" t="s">
        <v>860</v>
      </c>
      <c r="B172" s="48">
        <v>166</v>
      </c>
      <c r="C172" s="48" t="s">
        <v>1622</v>
      </c>
      <c r="E172" s="41"/>
    </row>
    <row r="173" spans="1:5" ht="13.5">
      <c r="A173" s="41" t="s">
        <v>515</v>
      </c>
      <c r="B173" s="48">
        <v>166</v>
      </c>
      <c r="C173" s="48" t="s">
        <v>1622</v>
      </c>
      <c r="E173" s="41"/>
    </row>
    <row r="174" spans="1:5" ht="13.5">
      <c r="A174" s="41" t="s">
        <v>1052</v>
      </c>
      <c r="B174" s="48">
        <v>166</v>
      </c>
      <c r="C174" s="48" t="s">
        <v>1622</v>
      </c>
      <c r="E174" s="41"/>
    </row>
    <row r="175" spans="1:5" ht="13.5">
      <c r="A175" s="41" t="s">
        <v>1332</v>
      </c>
      <c r="B175" s="48">
        <v>175</v>
      </c>
      <c r="C175" s="48" t="s">
        <v>1622</v>
      </c>
      <c r="E175" s="41"/>
    </row>
    <row r="176" spans="1:5" ht="13.5">
      <c r="A176" s="41" t="s">
        <v>1432</v>
      </c>
      <c r="B176" s="48">
        <v>175</v>
      </c>
      <c r="C176" s="48" t="s">
        <v>1622</v>
      </c>
      <c r="E176" s="41"/>
    </row>
    <row r="177" spans="1:5" ht="13.5">
      <c r="A177" s="41" t="s">
        <v>1091</v>
      </c>
      <c r="B177" s="48">
        <v>177</v>
      </c>
      <c r="C177" s="48" t="s">
        <v>1622</v>
      </c>
      <c r="E177" s="41"/>
    </row>
    <row r="178" spans="1:5" ht="13.5">
      <c r="A178" s="41" t="s">
        <v>1111</v>
      </c>
      <c r="B178" s="48">
        <v>178</v>
      </c>
      <c r="C178" s="48" t="s">
        <v>1622</v>
      </c>
      <c r="E178" s="41"/>
    </row>
    <row r="179" spans="1:5" ht="13.5">
      <c r="A179" s="41" t="s">
        <v>1412</v>
      </c>
      <c r="B179" s="48">
        <v>179</v>
      </c>
      <c r="C179" s="48" t="s">
        <v>1622</v>
      </c>
      <c r="E179" s="41"/>
    </row>
    <row r="180" spans="1:5" ht="13.5">
      <c r="A180" s="41" t="s">
        <v>600</v>
      </c>
      <c r="B180" s="48">
        <v>180</v>
      </c>
      <c r="C180" s="48" t="s">
        <v>1622</v>
      </c>
      <c r="E180" s="41"/>
    </row>
    <row r="181" spans="1:5" ht="13.5">
      <c r="A181" s="41" t="s">
        <v>1494</v>
      </c>
      <c r="B181" s="48">
        <v>180</v>
      </c>
      <c r="C181" s="48" t="s">
        <v>1622</v>
      </c>
      <c r="E181" s="41"/>
    </row>
    <row r="182" spans="1:5" ht="13.5">
      <c r="A182" s="41" t="s">
        <v>1398</v>
      </c>
      <c r="B182" s="48">
        <v>182</v>
      </c>
      <c r="C182" s="48" t="s">
        <v>1622</v>
      </c>
      <c r="E182" s="41"/>
    </row>
    <row r="183" spans="1:5" ht="13.5">
      <c r="A183" s="41" t="s">
        <v>824</v>
      </c>
      <c r="B183" s="48">
        <v>183</v>
      </c>
      <c r="C183" s="48" t="s">
        <v>1622</v>
      </c>
      <c r="E183" s="41"/>
    </row>
    <row r="184" spans="1:5" ht="13.5">
      <c r="A184" s="41" t="s">
        <v>19</v>
      </c>
      <c r="B184" s="48">
        <v>183</v>
      </c>
      <c r="C184" s="48" t="s">
        <v>1622</v>
      </c>
      <c r="E184" s="41"/>
    </row>
    <row r="185" spans="1:5" ht="13.5">
      <c r="A185" s="41" t="s">
        <v>1376</v>
      </c>
      <c r="B185" s="48">
        <v>183</v>
      </c>
      <c r="C185" s="48" t="s">
        <v>1622</v>
      </c>
      <c r="E185" s="41"/>
    </row>
    <row r="186" spans="1:5" ht="13.5">
      <c r="A186" s="41" t="s">
        <v>1361</v>
      </c>
      <c r="B186" s="48">
        <v>183</v>
      </c>
      <c r="C186" s="48" t="s">
        <v>1622</v>
      </c>
      <c r="E186" s="41"/>
    </row>
    <row r="187" spans="1:5" ht="13.5">
      <c r="A187" s="41" t="s">
        <v>1487</v>
      </c>
      <c r="B187" s="48">
        <v>183</v>
      </c>
      <c r="C187" s="48" t="s">
        <v>1622</v>
      </c>
      <c r="E187" s="41"/>
    </row>
    <row r="188" spans="1:5" ht="13.5">
      <c r="A188" s="41" t="s">
        <v>1373</v>
      </c>
      <c r="B188" s="48">
        <v>183</v>
      </c>
      <c r="C188" s="48" t="s">
        <v>1622</v>
      </c>
      <c r="E188" s="41"/>
    </row>
    <row r="189" spans="1:5" ht="13.5">
      <c r="A189" s="41" t="s">
        <v>1436</v>
      </c>
      <c r="B189" s="48">
        <v>189</v>
      </c>
      <c r="C189" s="48" t="s">
        <v>1622</v>
      </c>
      <c r="E189" s="41"/>
    </row>
    <row r="190" spans="1:5" ht="13.5">
      <c r="A190" s="41" t="s">
        <v>1612</v>
      </c>
      <c r="B190" s="48">
        <v>189</v>
      </c>
      <c r="C190" s="48" t="s">
        <v>1622</v>
      </c>
      <c r="E190" s="41"/>
    </row>
    <row r="191" spans="1:5" ht="13.5">
      <c r="A191" s="41" t="s">
        <v>1127</v>
      </c>
      <c r="B191" s="48">
        <v>191</v>
      </c>
      <c r="C191" s="48" t="s">
        <v>1622</v>
      </c>
      <c r="E191" s="41"/>
    </row>
    <row r="192" spans="1:5" ht="13.5">
      <c r="A192" s="41" t="s">
        <v>1128</v>
      </c>
      <c r="B192" s="48">
        <v>191</v>
      </c>
      <c r="C192" s="48" t="s">
        <v>1622</v>
      </c>
      <c r="E192" s="41"/>
    </row>
    <row r="193" spans="1:5" ht="13.5">
      <c r="A193" s="41" t="s">
        <v>748</v>
      </c>
      <c r="B193" s="48">
        <v>191</v>
      </c>
      <c r="C193" s="48" t="s">
        <v>1622</v>
      </c>
      <c r="E193" s="41"/>
    </row>
    <row r="194" spans="1:5" ht="13.5">
      <c r="A194" s="41" t="s">
        <v>1400</v>
      </c>
      <c r="B194" s="48">
        <v>191</v>
      </c>
      <c r="C194" s="48" t="s">
        <v>1622</v>
      </c>
      <c r="E194" s="41"/>
    </row>
    <row r="195" spans="1:5" ht="13.5">
      <c r="A195" s="41" t="s">
        <v>770</v>
      </c>
      <c r="B195" s="48">
        <v>191</v>
      </c>
      <c r="C195" s="48" t="s">
        <v>1622</v>
      </c>
      <c r="E195" s="41"/>
    </row>
    <row r="196" spans="1:5" ht="13.5">
      <c r="A196" s="41" t="s">
        <v>1169</v>
      </c>
      <c r="B196" s="48">
        <v>196</v>
      </c>
      <c r="C196" s="48" t="s">
        <v>1622</v>
      </c>
      <c r="E196" s="41"/>
    </row>
    <row r="197" spans="1:5" ht="13.5">
      <c r="A197" s="41" t="s">
        <v>1692</v>
      </c>
      <c r="B197" s="48">
        <v>196</v>
      </c>
      <c r="C197" s="48" t="s">
        <v>1622</v>
      </c>
      <c r="E197" s="41"/>
    </row>
    <row r="198" spans="1:5" ht="13.5">
      <c r="A198" s="41" t="s">
        <v>177</v>
      </c>
      <c r="B198" s="48">
        <v>196</v>
      </c>
      <c r="C198" s="48" t="s">
        <v>1622</v>
      </c>
      <c r="E198" s="41"/>
    </row>
    <row r="199" spans="1:5" ht="13.5">
      <c r="A199" s="41" t="s">
        <v>1007</v>
      </c>
      <c r="B199" s="48">
        <v>196</v>
      </c>
      <c r="C199" s="48" t="s">
        <v>1622</v>
      </c>
      <c r="E199" s="41"/>
    </row>
    <row r="200" spans="1:5" ht="13.5">
      <c r="A200" s="41" t="s">
        <v>573</v>
      </c>
      <c r="B200" s="48">
        <v>196</v>
      </c>
      <c r="C200" s="48" t="s">
        <v>1622</v>
      </c>
      <c r="E200" s="41"/>
    </row>
    <row r="201" spans="1:5" ht="13.5">
      <c r="A201" s="41" t="s">
        <v>1397</v>
      </c>
      <c r="B201" s="48">
        <v>196</v>
      </c>
      <c r="C201" s="48" t="s">
        <v>1622</v>
      </c>
      <c r="E201" s="41"/>
    </row>
    <row r="202" spans="1:5" ht="13.5">
      <c r="A202" s="41" t="s">
        <v>1539</v>
      </c>
      <c r="B202" s="48">
        <v>196</v>
      </c>
      <c r="C202" s="48" t="s">
        <v>1622</v>
      </c>
      <c r="E202" s="41"/>
    </row>
    <row r="203" spans="1:5" ht="13.5">
      <c r="A203" s="41" t="s">
        <v>883</v>
      </c>
      <c r="B203" s="48">
        <v>203</v>
      </c>
      <c r="C203" s="48" t="s">
        <v>1622</v>
      </c>
      <c r="E203" s="41"/>
    </row>
    <row r="204" spans="1:5" ht="13.5">
      <c r="A204" s="41" t="s">
        <v>1698</v>
      </c>
      <c r="B204" s="48">
        <v>203</v>
      </c>
      <c r="C204" s="48" t="s">
        <v>1622</v>
      </c>
      <c r="E204" s="41"/>
    </row>
    <row r="205" spans="1:5" ht="13.5">
      <c r="A205" s="41" t="s">
        <v>1567</v>
      </c>
      <c r="B205" s="48">
        <v>203</v>
      </c>
      <c r="C205" s="48" t="s">
        <v>1622</v>
      </c>
      <c r="E205" s="41"/>
    </row>
    <row r="206" spans="1:5" ht="13.5">
      <c r="A206" s="41" t="s">
        <v>1571</v>
      </c>
      <c r="B206" s="48">
        <v>203</v>
      </c>
      <c r="C206" s="48" t="s">
        <v>1622</v>
      </c>
      <c r="E206" s="41"/>
    </row>
    <row r="207" spans="1:5" ht="13.5">
      <c r="A207" s="41" t="s">
        <v>1176</v>
      </c>
      <c r="B207" s="48">
        <v>203</v>
      </c>
      <c r="C207" s="48" t="s">
        <v>1622</v>
      </c>
      <c r="E207" s="41"/>
    </row>
    <row r="208" spans="1:5" ht="13.5">
      <c r="A208" s="41" t="s">
        <v>1733</v>
      </c>
      <c r="B208" s="48">
        <v>203</v>
      </c>
      <c r="C208" s="48" t="s">
        <v>1622</v>
      </c>
      <c r="E208" s="41"/>
    </row>
    <row r="209" spans="1:5" ht="13.5">
      <c r="A209" s="41" t="s">
        <v>618</v>
      </c>
      <c r="B209" s="48">
        <v>203</v>
      </c>
      <c r="C209" s="48" t="s">
        <v>1622</v>
      </c>
      <c r="E209" s="41"/>
    </row>
    <row r="210" spans="1:5" ht="13.5">
      <c r="A210" s="41" t="s">
        <v>37</v>
      </c>
      <c r="B210" s="48">
        <v>203</v>
      </c>
      <c r="C210" s="48" t="s">
        <v>1622</v>
      </c>
      <c r="E210" s="41"/>
    </row>
    <row r="211" spans="1:5" ht="13.5">
      <c r="A211" s="41" t="s">
        <v>1276</v>
      </c>
      <c r="B211" s="48">
        <v>203</v>
      </c>
      <c r="C211" s="48" t="s">
        <v>1622</v>
      </c>
      <c r="E211" s="41"/>
    </row>
    <row r="212" spans="1:5" ht="13.5">
      <c r="A212" s="41" t="s">
        <v>1526</v>
      </c>
      <c r="B212" s="48">
        <v>203</v>
      </c>
      <c r="C212" s="48" t="s">
        <v>1622</v>
      </c>
      <c r="E212" s="41"/>
    </row>
    <row r="213" spans="1:5" ht="13.5">
      <c r="A213" s="41" t="s">
        <v>1182</v>
      </c>
      <c r="B213" s="48">
        <v>203</v>
      </c>
      <c r="C213" s="48" t="s">
        <v>1622</v>
      </c>
      <c r="E213" s="41"/>
    </row>
    <row r="214" spans="1:5" ht="13.5">
      <c r="A214" s="41" t="s">
        <v>1434</v>
      </c>
      <c r="B214" s="48">
        <v>203</v>
      </c>
      <c r="C214" s="48" t="s">
        <v>1622</v>
      </c>
      <c r="E214" s="41"/>
    </row>
    <row r="215" spans="1:5" ht="13.5">
      <c r="A215" s="41" t="s">
        <v>818</v>
      </c>
      <c r="B215" s="48">
        <v>203</v>
      </c>
      <c r="C215" s="48" t="s">
        <v>1622</v>
      </c>
      <c r="E215" s="41"/>
    </row>
    <row r="216" spans="1:5" ht="13.5">
      <c r="A216" s="41" t="s">
        <v>1498</v>
      </c>
      <c r="B216" s="48">
        <v>203</v>
      </c>
      <c r="C216" s="48" t="s">
        <v>1622</v>
      </c>
      <c r="E216" s="41"/>
    </row>
    <row r="217" spans="1:5" ht="13.5">
      <c r="A217" s="41" t="s">
        <v>181</v>
      </c>
      <c r="B217" s="48">
        <v>203</v>
      </c>
      <c r="C217" s="48" t="s">
        <v>1622</v>
      </c>
      <c r="E217" s="41"/>
    </row>
    <row r="218" spans="1:5" ht="13.5">
      <c r="A218" s="41" t="s">
        <v>1500</v>
      </c>
      <c r="B218" s="48">
        <v>203</v>
      </c>
      <c r="C218" s="48" t="s">
        <v>1622</v>
      </c>
      <c r="E218" s="41"/>
    </row>
    <row r="219" spans="1:5" ht="13.5">
      <c r="A219" s="41" t="s">
        <v>1349</v>
      </c>
      <c r="B219" s="48">
        <v>203</v>
      </c>
      <c r="C219" s="48" t="s">
        <v>1622</v>
      </c>
      <c r="E219" s="41"/>
    </row>
    <row r="220" spans="1:5" ht="13.5">
      <c r="A220" s="41" t="s">
        <v>1351</v>
      </c>
      <c r="B220" s="48">
        <v>203</v>
      </c>
      <c r="C220" s="48" t="s">
        <v>1622</v>
      </c>
      <c r="E220" s="41"/>
    </row>
    <row r="221" spans="1:5" ht="13.5">
      <c r="A221" s="41" t="s">
        <v>699</v>
      </c>
      <c r="B221" s="48">
        <v>203</v>
      </c>
      <c r="C221" s="48" t="s">
        <v>1622</v>
      </c>
      <c r="E221" s="41"/>
    </row>
    <row r="222" spans="1:5" ht="13.5">
      <c r="A222" s="41" t="s">
        <v>857</v>
      </c>
      <c r="B222" s="48">
        <v>203</v>
      </c>
      <c r="C222" s="48" t="s">
        <v>1622</v>
      </c>
      <c r="E222" s="41"/>
    </row>
    <row r="223" spans="1:5" ht="13.5">
      <c r="A223" s="41" t="s">
        <v>1790</v>
      </c>
      <c r="B223" s="48">
        <v>203</v>
      </c>
      <c r="C223" s="48" t="s">
        <v>1622</v>
      </c>
      <c r="E223" s="41"/>
    </row>
    <row r="224" spans="1:5" ht="13.5">
      <c r="A224" s="41" t="s">
        <v>1187</v>
      </c>
      <c r="B224" s="48">
        <v>203</v>
      </c>
      <c r="C224" s="48" t="s">
        <v>1622</v>
      </c>
      <c r="E224" s="41"/>
    </row>
    <row r="225" spans="1:5" ht="13.5">
      <c r="A225" s="41" t="s">
        <v>1399</v>
      </c>
      <c r="B225" s="48">
        <v>203</v>
      </c>
      <c r="C225" s="48" t="s">
        <v>1622</v>
      </c>
      <c r="E225" s="41"/>
    </row>
    <row r="226" spans="1:5" ht="13.5">
      <c r="A226" s="41" t="s">
        <v>1495</v>
      </c>
      <c r="B226" s="48">
        <v>203</v>
      </c>
      <c r="C226" s="48" t="s">
        <v>1622</v>
      </c>
      <c r="E226" s="41"/>
    </row>
    <row r="227" spans="1:5" ht="13.5">
      <c r="A227" s="41" t="s">
        <v>1613</v>
      </c>
      <c r="B227" s="48">
        <v>203</v>
      </c>
      <c r="C227" s="48" t="s">
        <v>1622</v>
      </c>
      <c r="E227" s="41"/>
    </row>
    <row r="228" spans="1:5" ht="13.5">
      <c r="A228" s="41" t="s">
        <v>1496</v>
      </c>
      <c r="B228" s="48">
        <v>203</v>
      </c>
      <c r="C228" s="48" t="s">
        <v>1622</v>
      </c>
      <c r="E228" s="41"/>
    </row>
    <row r="229" spans="1:5" ht="13.5">
      <c r="A229" s="41" t="s">
        <v>1497</v>
      </c>
      <c r="B229" s="48">
        <v>203</v>
      </c>
      <c r="C229" s="48" t="s">
        <v>1622</v>
      </c>
      <c r="E229" s="41"/>
    </row>
    <row r="230" spans="1:5" ht="13.5">
      <c r="A230" s="41" t="s">
        <v>1791</v>
      </c>
      <c r="B230" s="48">
        <v>203</v>
      </c>
      <c r="C230" s="48" t="s">
        <v>1622</v>
      </c>
      <c r="E230" s="41"/>
    </row>
    <row r="231" spans="1:5" ht="13.5">
      <c r="A231" s="41" t="s">
        <v>1614</v>
      </c>
      <c r="B231" s="48">
        <v>203</v>
      </c>
      <c r="C231" s="48" t="s">
        <v>1622</v>
      </c>
      <c r="E231" s="41"/>
    </row>
    <row r="232" spans="1:5" ht="13.5">
      <c r="A232" s="41" t="s">
        <v>1615</v>
      </c>
      <c r="B232" s="48">
        <v>203</v>
      </c>
      <c r="C232" s="48" t="s">
        <v>1622</v>
      </c>
      <c r="E232" s="41"/>
    </row>
    <row r="233" spans="1:5" ht="13.5">
      <c r="A233" s="41" t="s">
        <v>1616</v>
      </c>
      <c r="B233" s="48">
        <v>203</v>
      </c>
      <c r="C233" s="48" t="s">
        <v>1622</v>
      </c>
      <c r="E233" s="41"/>
    </row>
    <row r="234" spans="1:5" ht="13.5">
      <c r="A234" s="41" t="s">
        <v>1617</v>
      </c>
      <c r="B234" s="48">
        <v>203</v>
      </c>
      <c r="C234" s="48" t="s">
        <v>1622</v>
      </c>
      <c r="E234" s="41"/>
    </row>
    <row r="235" spans="1:5" ht="13.5">
      <c r="A235" s="41" t="s">
        <v>1618</v>
      </c>
      <c r="B235" s="48">
        <v>203</v>
      </c>
      <c r="C235" s="48" t="s">
        <v>1622</v>
      </c>
      <c r="E235" s="41"/>
    </row>
    <row r="236" spans="1:5" ht="13.5">
      <c r="A236" s="41" t="s">
        <v>1506</v>
      </c>
      <c r="B236" s="48">
        <v>203</v>
      </c>
      <c r="C236" s="48" t="s">
        <v>1622</v>
      </c>
      <c r="E236" s="41"/>
    </row>
    <row r="237" spans="1:5" ht="13.5">
      <c r="A237" s="41" t="s">
        <v>1508</v>
      </c>
      <c r="B237" s="48">
        <v>203</v>
      </c>
      <c r="C237" s="48" t="s">
        <v>1622</v>
      </c>
      <c r="E237" s="41"/>
    </row>
    <row r="238" spans="1:5" ht="13.5">
      <c r="A238" s="41" t="s">
        <v>1743</v>
      </c>
      <c r="B238" s="48">
        <v>203</v>
      </c>
      <c r="C238" s="48" t="s">
        <v>1622</v>
      </c>
      <c r="E238" s="41"/>
    </row>
    <row r="239" spans="1:5" ht="13.5">
      <c r="A239" s="41" t="s">
        <v>1339</v>
      </c>
      <c r="B239" s="48">
        <v>203</v>
      </c>
      <c r="C239" s="48" t="s">
        <v>1622</v>
      </c>
      <c r="E239" s="41"/>
    </row>
    <row r="240" spans="1:5" ht="13.5">
      <c r="A240" s="41" t="s">
        <v>1749</v>
      </c>
      <c r="B240" s="48">
        <v>203</v>
      </c>
      <c r="C240" s="48" t="s">
        <v>1622</v>
      </c>
      <c r="E240" s="41"/>
    </row>
    <row r="241" spans="1:5" ht="13.5">
      <c r="A241" s="41" t="s">
        <v>1752</v>
      </c>
      <c r="B241" s="48">
        <v>203</v>
      </c>
      <c r="C241" s="48" t="s">
        <v>1622</v>
      </c>
      <c r="E241" s="41"/>
    </row>
    <row r="242" spans="1:5" ht="13.5">
      <c r="A242" s="41" t="s">
        <v>1479</v>
      </c>
      <c r="B242" s="48">
        <v>203</v>
      </c>
      <c r="C242" s="48" t="s">
        <v>1622</v>
      </c>
      <c r="E242" s="41"/>
    </row>
    <row r="243" spans="1:5" ht="13.5">
      <c r="A243" s="41" t="s">
        <v>1755</v>
      </c>
      <c r="B243" s="48">
        <v>203</v>
      </c>
      <c r="C243" s="48" t="s">
        <v>1622</v>
      </c>
      <c r="E243" s="41"/>
    </row>
    <row r="244" spans="1:5" ht="13.5">
      <c r="A244" s="41" t="s">
        <v>931</v>
      </c>
      <c r="B244" s="48">
        <v>203</v>
      </c>
      <c r="C244" s="48" t="s">
        <v>1622</v>
      </c>
      <c r="E244" s="41"/>
    </row>
    <row r="245" spans="1:5" ht="13.5">
      <c r="A245" s="41" t="s">
        <v>1055</v>
      </c>
      <c r="B245" s="48">
        <v>203</v>
      </c>
      <c r="C245" s="48" t="s">
        <v>1622</v>
      </c>
      <c r="E245" s="41"/>
    </row>
    <row r="246" spans="1:5" ht="13.5">
      <c r="A246" s="41" t="s">
        <v>479</v>
      </c>
      <c r="B246" s="48">
        <v>203</v>
      </c>
      <c r="C246" s="48" t="s">
        <v>1622</v>
      </c>
      <c r="E246" s="41"/>
    </row>
    <row r="247" spans="1:5" ht="13.5">
      <c r="A247" s="41" t="s">
        <v>1363</v>
      </c>
      <c r="B247" s="48">
        <v>203</v>
      </c>
      <c r="C247" s="48" t="s">
        <v>1622</v>
      </c>
      <c r="E247" s="41"/>
    </row>
    <row r="248" spans="1:5" ht="13.5">
      <c r="A248" s="41" t="s">
        <v>1365</v>
      </c>
      <c r="B248" s="48">
        <v>203</v>
      </c>
      <c r="C248" s="48" t="s">
        <v>1622</v>
      </c>
      <c r="E248" s="41"/>
    </row>
    <row r="249" spans="1:5" ht="13.5">
      <c r="A249" s="41" t="s">
        <v>631</v>
      </c>
      <c r="B249" s="48">
        <v>1</v>
      </c>
      <c r="C249" s="48" t="s">
        <v>1620</v>
      </c>
      <c r="E249" s="41"/>
    </row>
    <row r="250" spans="1:5" ht="13.5">
      <c r="A250" s="41" t="s">
        <v>1057</v>
      </c>
      <c r="B250" s="48">
        <v>2</v>
      </c>
      <c r="C250" s="48" t="s">
        <v>1620</v>
      </c>
      <c r="E250" s="41"/>
    </row>
    <row r="251" spans="1:5" ht="13.5">
      <c r="A251" s="41" t="s">
        <v>1347</v>
      </c>
      <c r="B251" s="48">
        <v>2</v>
      </c>
      <c r="C251" s="48" t="s">
        <v>1620</v>
      </c>
      <c r="E251" s="41"/>
    </row>
    <row r="252" spans="1:5" ht="13.5">
      <c r="A252" s="41" t="s">
        <v>951</v>
      </c>
      <c r="B252" s="48">
        <v>4</v>
      </c>
      <c r="C252" s="48" t="s">
        <v>1620</v>
      </c>
      <c r="E252" s="41"/>
    </row>
    <row r="253" spans="1:5" ht="13.5">
      <c r="A253" s="41" t="s">
        <v>1082</v>
      </c>
      <c r="B253" s="48">
        <v>4</v>
      </c>
      <c r="C253" s="48" t="s">
        <v>1620</v>
      </c>
      <c r="E253" s="41"/>
    </row>
    <row r="254" spans="1:5" ht="13.5">
      <c r="A254" s="41" t="s">
        <v>758</v>
      </c>
      <c r="B254" s="48">
        <v>4</v>
      </c>
      <c r="C254" s="48" t="s">
        <v>1620</v>
      </c>
      <c r="E254" s="41"/>
    </row>
    <row r="255" spans="1:5" ht="13.5">
      <c r="A255" s="41" t="s">
        <v>766</v>
      </c>
      <c r="B255" s="48">
        <v>4</v>
      </c>
      <c r="C255" s="48" t="s">
        <v>1620</v>
      </c>
      <c r="E255" s="41"/>
    </row>
    <row r="256" spans="1:5" ht="13.5">
      <c r="A256" s="41" t="s">
        <v>1198</v>
      </c>
      <c r="B256" s="48">
        <v>8</v>
      </c>
      <c r="C256" s="48" t="s">
        <v>1620</v>
      </c>
      <c r="E256" s="41"/>
    </row>
    <row r="257" spans="1:5" ht="13.5">
      <c r="A257" s="41" t="s">
        <v>997</v>
      </c>
      <c r="B257" s="48">
        <v>9</v>
      </c>
      <c r="C257" s="48" t="s">
        <v>1621</v>
      </c>
      <c r="E257" s="41"/>
    </row>
    <row r="258" spans="1:5" ht="13.5">
      <c r="A258" s="41" t="s">
        <v>1073</v>
      </c>
      <c r="B258" s="48">
        <v>10</v>
      </c>
      <c r="C258" s="48" t="s">
        <v>1621</v>
      </c>
      <c r="E258" s="41"/>
    </row>
    <row r="259" spans="1:5" ht="13.5">
      <c r="A259" s="41" t="s">
        <v>810</v>
      </c>
      <c r="B259" s="48">
        <v>10</v>
      </c>
      <c r="C259" s="48" t="s">
        <v>1621</v>
      </c>
      <c r="E259" s="41"/>
    </row>
    <row r="260" spans="1:5" ht="13.5">
      <c r="A260" s="41" t="s">
        <v>646</v>
      </c>
      <c r="B260" s="48">
        <v>12</v>
      </c>
      <c r="C260" s="48" t="s">
        <v>1621</v>
      </c>
      <c r="E260" s="41"/>
    </row>
    <row r="261" spans="1:5" ht="13.5">
      <c r="A261" s="41" t="s">
        <v>651</v>
      </c>
      <c r="B261" s="48">
        <v>12</v>
      </c>
      <c r="C261" s="48" t="s">
        <v>1621</v>
      </c>
      <c r="E261" s="41"/>
    </row>
    <row r="262" spans="1:5" ht="13.5">
      <c r="A262" s="41" t="s">
        <v>76</v>
      </c>
      <c r="B262" s="48">
        <v>14</v>
      </c>
      <c r="C262" s="48" t="s">
        <v>1621</v>
      </c>
      <c r="E262" s="41"/>
    </row>
    <row r="263" spans="1:5" ht="13.5">
      <c r="A263" s="41" t="s">
        <v>593</v>
      </c>
      <c r="B263" s="48">
        <v>15</v>
      </c>
      <c r="C263" s="48" t="s">
        <v>1621</v>
      </c>
      <c r="E263" s="41"/>
    </row>
    <row r="264" spans="1:5" ht="13.5">
      <c r="A264" s="41" t="s">
        <v>13</v>
      </c>
      <c r="B264" s="48">
        <v>15</v>
      </c>
      <c r="C264" s="48" t="s">
        <v>1621</v>
      </c>
      <c r="E264" s="41"/>
    </row>
    <row r="265" spans="1:5" ht="13.5">
      <c r="A265" s="41" t="s">
        <v>24</v>
      </c>
      <c r="B265" s="48">
        <v>15</v>
      </c>
      <c r="C265" s="50" t="s">
        <v>1621</v>
      </c>
      <c r="E265" s="41"/>
    </row>
    <row r="266" spans="1:5" ht="13.5">
      <c r="A266" s="41" t="s">
        <v>209</v>
      </c>
      <c r="B266" s="48">
        <v>15</v>
      </c>
      <c r="C266" s="50" t="s">
        <v>1621</v>
      </c>
      <c r="E266" s="41"/>
    </row>
    <row r="267" spans="1:5" ht="13.5">
      <c r="A267" s="41" t="s">
        <v>1085</v>
      </c>
      <c r="B267" s="48">
        <v>19</v>
      </c>
      <c r="C267" s="48" t="s">
        <v>1621</v>
      </c>
      <c r="E267" s="41"/>
    </row>
    <row r="268" spans="1:5" ht="13.5">
      <c r="A268" s="41" t="s">
        <v>1200</v>
      </c>
      <c r="B268" s="48">
        <v>19</v>
      </c>
      <c r="C268" s="48" t="s">
        <v>1621</v>
      </c>
      <c r="E268" s="41"/>
    </row>
    <row r="269" spans="1:5" ht="13.5">
      <c r="A269" s="41" t="s">
        <v>580</v>
      </c>
      <c r="B269" s="48">
        <v>21</v>
      </c>
      <c r="C269" s="48" t="s">
        <v>1621</v>
      </c>
      <c r="E269" s="41"/>
    </row>
    <row r="270" spans="1:5" ht="13.5">
      <c r="A270" s="41" t="s">
        <v>334</v>
      </c>
      <c r="B270" s="48">
        <v>21</v>
      </c>
      <c r="C270" s="48" t="s">
        <v>1621</v>
      </c>
      <c r="E270" s="41"/>
    </row>
    <row r="271" spans="1:5" ht="13.5">
      <c r="A271" s="41" t="s">
        <v>881</v>
      </c>
      <c r="B271" s="48">
        <v>23</v>
      </c>
      <c r="C271" s="48" t="s">
        <v>1621</v>
      </c>
      <c r="E271" s="41"/>
    </row>
    <row r="272" spans="1:5" ht="13.5">
      <c r="A272" s="41" t="s">
        <v>534</v>
      </c>
      <c r="B272" s="48">
        <v>23</v>
      </c>
      <c r="C272" s="48" t="s">
        <v>1621</v>
      </c>
      <c r="E272" s="41"/>
    </row>
    <row r="273" spans="1:5" ht="13.5">
      <c r="A273" s="41" t="s">
        <v>78</v>
      </c>
      <c r="B273" s="48">
        <v>25</v>
      </c>
      <c r="C273" s="48" t="s">
        <v>1621</v>
      </c>
      <c r="E273" s="41"/>
    </row>
    <row r="274" spans="1:5" ht="13.5">
      <c r="A274" s="41" t="s">
        <v>790</v>
      </c>
      <c r="B274" s="48">
        <v>26</v>
      </c>
      <c r="C274" s="48" t="s">
        <v>1621</v>
      </c>
      <c r="E274" s="41"/>
    </row>
    <row r="275" spans="1:5" ht="13.5">
      <c r="A275" s="41" t="s">
        <v>1538</v>
      </c>
      <c r="B275" s="48">
        <v>27</v>
      </c>
      <c r="C275" s="50" t="s">
        <v>1621</v>
      </c>
      <c r="E275" s="41"/>
    </row>
    <row r="276" spans="1:5" ht="13.5">
      <c r="A276" s="41" t="s">
        <v>662</v>
      </c>
      <c r="B276" s="48">
        <v>27</v>
      </c>
      <c r="C276" s="50" t="s">
        <v>1621</v>
      </c>
      <c r="E276" s="41"/>
    </row>
    <row r="277" spans="1:5" ht="13.5">
      <c r="A277" s="41" t="s">
        <v>970</v>
      </c>
      <c r="B277" s="48">
        <v>29</v>
      </c>
      <c r="C277" s="48" t="s">
        <v>1621</v>
      </c>
      <c r="E277" s="41"/>
    </row>
    <row r="278" spans="1:5" ht="13.5">
      <c r="A278" s="41" t="s">
        <v>1282</v>
      </c>
      <c r="B278" s="48">
        <v>29</v>
      </c>
      <c r="C278" s="48" t="s">
        <v>1621</v>
      </c>
      <c r="E278" s="41"/>
    </row>
    <row r="279" spans="1:5" ht="13.5">
      <c r="A279" s="41" t="s">
        <v>1524</v>
      </c>
      <c r="B279" s="48">
        <v>31</v>
      </c>
      <c r="C279" s="48" t="s">
        <v>1621</v>
      </c>
      <c r="E279" s="41"/>
    </row>
    <row r="280" spans="1:5" ht="13.5">
      <c r="A280" s="41" t="s">
        <v>1619</v>
      </c>
      <c r="B280" s="48">
        <v>31</v>
      </c>
      <c r="C280" s="48" t="s">
        <v>1621</v>
      </c>
      <c r="E280" s="41"/>
    </row>
    <row r="281" spans="1:5" ht="13.5">
      <c r="A281" s="41" t="s">
        <v>41</v>
      </c>
      <c r="B281" s="48">
        <v>33</v>
      </c>
      <c r="C281" s="48" t="s">
        <v>1622</v>
      </c>
      <c r="E281" s="41"/>
    </row>
    <row r="282" spans="1:5" ht="13.5">
      <c r="A282" s="41" t="s">
        <v>1619</v>
      </c>
      <c r="B282" s="48">
        <v>33</v>
      </c>
      <c r="C282" s="48" t="s">
        <v>1622</v>
      </c>
      <c r="E282" s="41"/>
    </row>
    <row r="283" spans="1:5" ht="13.5">
      <c r="A283" s="41" t="s">
        <v>1016</v>
      </c>
      <c r="B283" s="48">
        <v>35</v>
      </c>
      <c r="C283" s="48" t="s">
        <v>1622</v>
      </c>
      <c r="E283" s="41"/>
    </row>
    <row r="284" spans="1:5" ht="13.5">
      <c r="A284" s="41" t="s">
        <v>1017</v>
      </c>
      <c r="B284" s="48">
        <v>35</v>
      </c>
      <c r="C284" s="48" t="s">
        <v>1622</v>
      </c>
      <c r="E284" s="41"/>
    </row>
    <row r="285" spans="1:5" ht="13.5">
      <c r="A285" s="41" t="s">
        <v>426</v>
      </c>
      <c r="B285" s="48">
        <v>35</v>
      </c>
      <c r="C285" s="48" t="s">
        <v>1622</v>
      </c>
      <c r="E285" s="41"/>
    </row>
    <row r="286" spans="1:5" ht="13.5">
      <c r="A286" s="41" t="s">
        <v>503</v>
      </c>
      <c r="B286" s="48">
        <v>35</v>
      </c>
      <c r="C286" s="48" t="s">
        <v>1622</v>
      </c>
      <c r="E286" s="41"/>
    </row>
    <row r="287" spans="1:5" ht="13.5">
      <c r="A287" s="41" t="s">
        <v>536</v>
      </c>
      <c r="B287" s="48">
        <v>39</v>
      </c>
      <c r="C287" s="48" t="s">
        <v>1622</v>
      </c>
      <c r="E287" s="41"/>
    </row>
    <row r="288" spans="1:5" ht="13.5">
      <c r="A288" s="41" t="s">
        <v>528</v>
      </c>
      <c r="B288" s="48">
        <v>39</v>
      </c>
      <c r="C288" s="48" t="s">
        <v>1622</v>
      </c>
      <c r="E288" s="41"/>
    </row>
    <row r="289" spans="1:5" ht="13.5">
      <c r="A289" s="41" t="s">
        <v>730</v>
      </c>
      <c r="B289" s="48">
        <v>41</v>
      </c>
      <c r="C289" s="48" t="s">
        <v>1622</v>
      </c>
      <c r="E289" s="41"/>
    </row>
    <row r="290" spans="3:5" ht="13.5">
      <c r="C290" s="50"/>
      <c r="E290" s="41"/>
    </row>
    <row r="291" ht="13.5">
      <c r="E291" s="41"/>
    </row>
    <row r="292" ht="13.5">
      <c r="E292" s="41"/>
    </row>
    <row r="293" ht="13.5">
      <c r="E293" s="41"/>
    </row>
    <row r="294" ht="13.5">
      <c r="E294" s="41"/>
    </row>
    <row r="295" ht="13.5">
      <c r="E295" s="41"/>
    </row>
    <row r="296" ht="13.5">
      <c r="E296" s="41"/>
    </row>
    <row r="297" ht="13.5">
      <c r="E297" s="41"/>
    </row>
    <row r="298" ht="13.5">
      <c r="E298" s="41"/>
    </row>
    <row r="299" ht="13.5">
      <c r="E299" s="41"/>
    </row>
    <row r="300" ht="13.5">
      <c r="E300" s="41"/>
    </row>
    <row r="301" ht="13.5">
      <c r="E301" s="41"/>
    </row>
    <row r="302" spans="3:5" ht="13.5">
      <c r="C302" s="50"/>
      <c r="E302" s="41"/>
    </row>
    <row r="303" ht="13.5">
      <c r="E303" s="41"/>
    </row>
    <row r="304" spans="3:5" ht="13.5">
      <c r="C304" s="50"/>
      <c r="E304" s="41"/>
    </row>
    <row r="305" ht="13.5">
      <c r="E305" s="41"/>
    </row>
    <row r="306" ht="13.5">
      <c r="E306" s="41"/>
    </row>
    <row r="307" ht="13.5">
      <c r="E307" s="41"/>
    </row>
    <row r="308" ht="13.5">
      <c r="E308" s="41"/>
    </row>
    <row r="309" ht="13.5">
      <c r="E309" s="41"/>
    </row>
    <row r="310" ht="13.5">
      <c r="E310" s="41"/>
    </row>
    <row r="311" ht="13.5">
      <c r="E311" s="41"/>
    </row>
    <row r="312" ht="13.5">
      <c r="E312" s="41"/>
    </row>
    <row r="313" ht="13.5">
      <c r="E313" s="41"/>
    </row>
    <row r="314" ht="13.5">
      <c r="E314" s="41"/>
    </row>
    <row r="315" ht="13.5">
      <c r="E315" s="41"/>
    </row>
    <row r="316" ht="13.5">
      <c r="E316" s="41"/>
    </row>
    <row r="317" ht="13.5">
      <c r="E317" s="41"/>
    </row>
    <row r="318" ht="13.5">
      <c r="E318" s="41"/>
    </row>
    <row r="319" ht="13.5">
      <c r="E319" s="41"/>
    </row>
    <row r="320" ht="13.5">
      <c r="E320" s="41"/>
    </row>
    <row r="321" ht="13.5">
      <c r="E321" s="41"/>
    </row>
    <row r="322" ht="13.5">
      <c r="E322" s="41"/>
    </row>
    <row r="323" ht="13.5">
      <c r="E323" s="41"/>
    </row>
    <row r="324" ht="13.5">
      <c r="E324" s="41"/>
    </row>
    <row r="325" ht="13.5">
      <c r="E325" s="41"/>
    </row>
    <row r="326" ht="13.5">
      <c r="E326" s="41"/>
    </row>
    <row r="327" ht="13.5">
      <c r="E327" s="41"/>
    </row>
    <row r="328" ht="13.5">
      <c r="E328" s="41"/>
    </row>
    <row r="329" ht="13.5">
      <c r="E329" s="41"/>
    </row>
    <row r="330" ht="13.5">
      <c r="E330" s="41"/>
    </row>
    <row r="331" ht="13.5">
      <c r="E331" s="41"/>
    </row>
    <row r="332" ht="13.5">
      <c r="E332" s="41"/>
    </row>
    <row r="333" ht="13.5">
      <c r="E333" s="41"/>
    </row>
    <row r="334" ht="13.5">
      <c r="E334" s="41"/>
    </row>
    <row r="335" ht="13.5">
      <c r="E335" s="41"/>
    </row>
    <row r="336" ht="13.5">
      <c r="E336" s="41"/>
    </row>
    <row r="337" ht="13.5">
      <c r="E337" s="41"/>
    </row>
    <row r="338" ht="13.5">
      <c r="E338" s="41"/>
    </row>
    <row r="339" ht="13.5">
      <c r="E339" s="41"/>
    </row>
    <row r="340" ht="13.5">
      <c r="E340" s="41"/>
    </row>
    <row r="341" ht="13.5">
      <c r="E341" s="41"/>
    </row>
    <row r="342" ht="13.5">
      <c r="E342" s="41"/>
    </row>
    <row r="343" ht="13.5">
      <c r="E343" s="41"/>
    </row>
    <row r="344" ht="13.5">
      <c r="E344" s="41"/>
    </row>
    <row r="345" ht="13.5">
      <c r="E345" s="41"/>
    </row>
    <row r="346" ht="13.5">
      <c r="E346" s="41"/>
    </row>
    <row r="347" ht="13.5">
      <c r="E347" s="41"/>
    </row>
    <row r="348" ht="13.5">
      <c r="E348" s="41"/>
    </row>
    <row r="349" ht="13.5">
      <c r="E349" s="41"/>
    </row>
    <row r="350" ht="13.5">
      <c r="E350" s="41"/>
    </row>
    <row r="351" ht="13.5">
      <c r="E351" s="41"/>
    </row>
    <row r="352" ht="13.5">
      <c r="E352" s="41"/>
    </row>
    <row r="353" ht="13.5">
      <c r="E353" s="41"/>
    </row>
    <row r="354" ht="13.5">
      <c r="E354" s="41"/>
    </row>
    <row r="355" ht="13.5">
      <c r="E355" s="41"/>
    </row>
    <row r="356" ht="13.5">
      <c r="E356" s="41"/>
    </row>
    <row r="357" ht="13.5">
      <c r="E357" s="41"/>
    </row>
    <row r="358" ht="13.5">
      <c r="E358" s="41"/>
    </row>
    <row r="359" ht="13.5">
      <c r="E359" s="41"/>
    </row>
    <row r="360" ht="13.5">
      <c r="E360" s="41"/>
    </row>
    <row r="361" ht="13.5">
      <c r="E361" s="41"/>
    </row>
    <row r="362" ht="13.5">
      <c r="E362" s="41"/>
    </row>
    <row r="363" ht="13.5">
      <c r="E363" s="41"/>
    </row>
    <row r="364" ht="13.5">
      <c r="E364" s="41"/>
    </row>
    <row r="365" ht="13.5">
      <c r="E365" s="41"/>
    </row>
    <row r="366" ht="13.5">
      <c r="E366" s="41"/>
    </row>
    <row r="367" ht="13.5">
      <c r="E367" s="41"/>
    </row>
    <row r="368" ht="13.5">
      <c r="E368" s="41"/>
    </row>
    <row r="369" ht="13.5">
      <c r="E369" s="41"/>
    </row>
    <row r="370" ht="13.5">
      <c r="E370" s="41"/>
    </row>
    <row r="371" ht="13.5">
      <c r="E371" s="41"/>
    </row>
    <row r="372" ht="13.5">
      <c r="E372" s="41"/>
    </row>
    <row r="373" ht="13.5">
      <c r="E373" s="41"/>
    </row>
    <row r="374" ht="13.5">
      <c r="E374" s="41"/>
    </row>
    <row r="375" ht="13.5">
      <c r="E375" s="41"/>
    </row>
    <row r="376" ht="13.5">
      <c r="E376" s="41"/>
    </row>
    <row r="377" spans="3:5" ht="13.5">
      <c r="C377" s="49"/>
      <c r="E377" s="41"/>
    </row>
    <row r="378" ht="13.5">
      <c r="E378" s="41"/>
    </row>
    <row r="379" ht="13.5">
      <c r="E379" s="41"/>
    </row>
    <row r="380" ht="13.5">
      <c r="E380" s="41"/>
    </row>
    <row r="381" ht="13.5">
      <c r="E381" s="41"/>
    </row>
    <row r="382" ht="13.5">
      <c r="E382" s="41"/>
    </row>
    <row r="383" ht="13.5">
      <c r="E383" s="41"/>
    </row>
    <row r="384" ht="13.5">
      <c r="E384" s="41"/>
    </row>
    <row r="385" ht="13.5">
      <c r="E385" s="41"/>
    </row>
    <row r="386" ht="13.5">
      <c r="E386" s="41"/>
    </row>
    <row r="387" ht="13.5">
      <c r="E387" s="41"/>
    </row>
    <row r="388" ht="13.5">
      <c r="E388" s="41"/>
    </row>
    <row r="389" ht="13.5">
      <c r="E389" s="41"/>
    </row>
    <row r="390" ht="13.5">
      <c r="E390" s="41"/>
    </row>
    <row r="391" spans="3:5" ht="13.5">
      <c r="C391" s="49"/>
      <c r="E391" s="41"/>
    </row>
    <row r="392" spans="3:5" ht="13.5">
      <c r="C392" s="49"/>
      <c r="E392" s="41"/>
    </row>
    <row r="393" ht="13.5">
      <c r="E393" s="41"/>
    </row>
    <row r="394" spans="3:5" ht="13.5">
      <c r="C394" s="49"/>
      <c r="E394" s="41"/>
    </row>
    <row r="395" ht="13.5">
      <c r="E395" s="41"/>
    </row>
    <row r="396" ht="13.5">
      <c r="E396" s="41"/>
    </row>
    <row r="397" ht="13.5">
      <c r="E397" s="41"/>
    </row>
    <row r="398" ht="13.5">
      <c r="E398" s="41"/>
    </row>
    <row r="399" ht="13.5">
      <c r="E399" s="41"/>
    </row>
    <row r="400" ht="13.5">
      <c r="E400" s="41"/>
    </row>
    <row r="401" ht="13.5">
      <c r="E401" s="41"/>
    </row>
    <row r="402" ht="13.5">
      <c r="E402" s="41"/>
    </row>
    <row r="403" ht="13.5">
      <c r="E403" s="41"/>
    </row>
    <row r="404" ht="13.5">
      <c r="E404" s="41"/>
    </row>
    <row r="405" ht="13.5">
      <c r="E405" s="41"/>
    </row>
    <row r="406" ht="13.5">
      <c r="E406" s="41"/>
    </row>
    <row r="407" ht="13.5">
      <c r="E407" s="41"/>
    </row>
    <row r="408" ht="13.5">
      <c r="E408" s="41"/>
    </row>
    <row r="409" ht="13.5">
      <c r="E409" s="41"/>
    </row>
    <row r="410" ht="13.5">
      <c r="E410" s="41"/>
    </row>
    <row r="411" ht="13.5">
      <c r="E411" s="41"/>
    </row>
    <row r="412" ht="13.5">
      <c r="E412" s="41"/>
    </row>
    <row r="413" spans="3:5" ht="13.5">
      <c r="C413" s="49"/>
      <c r="E413" s="41"/>
    </row>
    <row r="414" spans="3:5" ht="13.5">
      <c r="C414" s="49"/>
      <c r="E414" s="41"/>
    </row>
    <row r="415" ht="13.5">
      <c r="E415" s="41"/>
    </row>
    <row r="416" ht="13.5">
      <c r="E416" s="41"/>
    </row>
    <row r="417" ht="13.5">
      <c r="E417" s="41"/>
    </row>
    <row r="418" ht="13.5">
      <c r="E418" s="41"/>
    </row>
    <row r="419" ht="13.5">
      <c r="E419" s="41"/>
    </row>
    <row r="420" ht="13.5">
      <c r="E420" s="41"/>
    </row>
    <row r="422" ht="13.5">
      <c r="C422" s="49"/>
    </row>
    <row r="423" ht="13.5">
      <c r="C423" s="49"/>
    </row>
  </sheetData>
  <sheetProtection password="CA81" sheet="1" selectLockedCell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ycta</dc:creator>
  <cp:keywords/>
  <dc:description/>
  <cp:lastModifiedBy>尚男 井本</cp:lastModifiedBy>
  <cp:lastPrinted>2008-02-19T03:18:14Z</cp:lastPrinted>
  <dcterms:created xsi:type="dcterms:W3CDTF">2008-01-09T02:58:10Z</dcterms:created>
  <dcterms:modified xsi:type="dcterms:W3CDTF">2024-04-29T06:07:54Z</dcterms:modified>
  <cp:category/>
  <cp:version/>
  <cp:contentType/>
  <cp:contentStatus/>
</cp:coreProperties>
</file>